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30" windowHeight="8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D119" i="1" l="1"/>
  <c r="AD121" i="1" s="1"/>
  <c r="AC119" i="1"/>
  <c r="AC121" i="1" s="1"/>
  <c r="AB119" i="1"/>
  <c r="AB121" i="1" s="1"/>
  <c r="AA119" i="1"/>
  <c r="AA121" i="1" s="1"/>
  <c r="Z119" i="1"/>
  <c r="Z121" i="1" s="1"/>
  <c r="Y119" i="1"/>
  <c r="Y121" i="1" s="1"/>
  <c r="X119" i="1"/>
  <c r="X121" i="1" s="1"/>
  <c r="W119" i="1"/>
  <c r="W121" i="1" s="1"/>
  <c r="V119" i="1"/>
  <c r="V121" i="1" s="1"/>
  <c r="U119" i="1"/>
  <c r="U121" i="1" s="1"/>
  <c r="T119" i="1"/>
  <c r="T121" i="1" s="1"/>
  <c r="S119" i="1"/>
  <c r="S121" i="1" s="1"/>
  <c r="R119" i="1"/>
  <c r="R121" i="1" s="1"/>
  <c r="Q119" i="1"/>
  <c r="Q121" i="1" s="1"/>
  <c r="P119" i="1"/>
  <c r="P121" i="1" s="1"/>
  <c r="O119" i="1"/>
  <c r="O121" i="1" s="1"/>
  <c r="N119" i="1"/>
  <c r="N121" i="1" s="1"/>
  <c r="M119" i="1"/>
  <c r="M121" i="1" s="1"/>
  <c r="L119" i="1"/>
  <c r="L121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C121" i="1" s="1"/>
  <c r="B119" i="1"/>
  <c r="B121" i="1" s="1"/>
  <c r="AD98" i="1"/>
  <c r="AD100" i="1" s="1"/>
  <c r="AC98" i="1"/>
  <c r="AC100" i="1" s="1"/>
  <c r="AB98" i="1"/>
  <c r="AB100" i="1" s="1"/>
  <c r="AA98" i="1"/>
  <c r="AA100" i="1" s="1"/>
  <c r="Z98" i="1"/>
  <c r="Z100" i="1" s="1"/>
  <c r="Y98" i="1"/>
  <c r="Y100" i="1" s="1"/>
  <c r="X98" i="1"/>
  <c r="X100" i="1" s="1"/>
  <c r="W98" i="1"/>
  <c r="W100" i="1" s="1"/>
  <c r="V98" i="1"/>
  <c r="V100" i="1" s="1"/>
  <c r="U98" i="1"/>
  <c r="U100" i="1" s="1"/>
  <c r="T98" i="1"/>
  <c r="T100" i="1" s="1"/>
  <c r="S98" i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B98" i="1"/>
  <c r="B100" i="1" s="1"/>
  <c r="V79" i="1"/>
  <c r="F79" i="1"/>
  <c r="AD77" i="1"/>
  <c r="AD79" i="1" s="1"/>
  <c r="AC77" i="1"/>
  <c r="AC79" i="1" s="1"/>
  <c r="AB77" i="1"/>
  <c r="AB79" i="1" s="1"/>
  <c r="AA77" i="1"/>
  <c r="AA79" i="1" s="1"/>
  <c r="Z77" i="1"/>
  <c r="Z79" i="1" s="1"/>
  <c r="Y77" i="1"/>
  <c r="Y79" i="1" s="1"/>
  <c r="X77" i="1"/>
  <c r="X79" i="1" s="1"/>
  <c r="W77" i="1"/>
  <c r="W79" i="1" s="1"/>
  <c r="V77" i="1"/>
  <c r="U77" i="1"/>
  <c r="U79" i="1" s="1"/>
  <c r="T77" i="1"/>
  <c r="T79" i="1" s="1"/>
  <c r="S77" i="1"/>
  <c r="S79" i="1" s="1"/>
  <c r="R77" i="1"/>
  <c r="R79" i="1" s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E77" i="1"/>
  <c r="E79" i="1" s="1"/>
  <c r="D77" i="1"/>
  <c r="D79" i="1" s="1"/>
  <c r="C77" i="1"/>
  <c r="C79" i="1" s="1"/>
  <c r="B77" i="1"/>
  <c r="B79" i="1" s="1"/>
  <c r="Y59" i="1"/>
  <c r="U59" i="1"/>
  <c r="Q59" i="1"/>
  <c r="I59" i="1"/>
  <c r="E59" i="1"/>
  <c r="AD57" i="1"/>
  <c r="AD59" i="1" s="1"/>
  <c r="AC57" i="1"/>
  <c r="AC59" i="1" s="1"/>
  <c r="AB57" i="1"/>
  <c r="AB59" i="1" s="1"/>
  <c r="AA57" i="1"/>
  <c r="AA59" i="1" s="1"/>
  <c r="Z57" i="1"/>
  <c r="Z59" i="1" s="1"/>
  <c r="Y57" i="1"/>
  <c r="X57" i="1"/>
  <c r="X59" i="1" s="1"/>
  <c r="W57" i="1"/>
  <c r="W59" i="1" s="1"/>
  <c r="V57" i="1"/>
  <c r="V59" i="1" s="1"/>
  <c r="U57" i="1"/>
  <c r="T57" i="1"/>
  <c r="T59" i="1" s="1"/>
  <c r="S57" i="1"/>
  <c r="S59" i="1" s="1"/>
  <c r="R57" i="1"/>
  <c r="R59" i="1" s="1"/>
  <c r="Q57" i="1"/>
  <c r="P57" i="1"/>
  <c r="P59" i="1" s="1"/>
  <c r="O57" i="1"/>
  <c r="O59" i="1" s="1"/>
  <c r="N57" i="1"/>
  <c r="N59" i="1" s="1"/>
  <c r="M57" i="1"/>
  <c r="M59" i="1" s="1"/>
  <c r="L57" i="1"/>
  <c r="L59" i="1" s="1"/>
  <c r="K57" i="1"/>
  <c r="K59" i="1" s="1"/>
  <c r="J57" i="1"/>
  <c r="J59" i="1" s="1"/>
  <c r="I57" i="1"/>
  <c r="H57" i="1"/>
  <c r="H59" i="1" s="1"/>
  <c r="G57" i="1"/>
  <c r="G59" i="1" s="1"/>
  <c r="F57" i="1"/>
  <c r="F59" i="1" s="1"/>
  <c r="E57" i="1"/>
  <c r="D57" i="1"/>
  <c r="D59" i="1" s="1"/>
  <c r="C57" i="1"/>
  <c r="C59" i="1" s="1"/>
  <c r="B57" i="1"/>
  <c r="B59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B36" i="1"/>
  <c r="B38" i="1" s="1"/>
  <c r="W17" i="1"/>
  <c r="O17" i="1"/>
  <c r="G17" i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X15" i="1"/>
  <c r="X17" i="1" s="1"/>
  <c r="W15" i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P15" i="1"/>
  <c r="P17" i="1" s="1"/>
  <c r="O15" i="1"/>
  <c r="N15" i="1"/>
  <c r="N17" i="1" s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F15" i="1"/>
  <c r="F17" i="1" s="1"/>
  <c r="E15" i="1"/>
  <c r="E17" i="1" s="1"/>
  <c r="D15" i="1"/>
  <c r="D17" i="1" s="1"/>
  <c r="C15" i="1"/>
  <c r="C17" i="1" s="1"/>
  <c r="B15" i="1"/>
  <c r="B17" i="1" s="1"/>
  <c r="AE59" i="1" l="1"/>
  <c r="AE17" i="1"/>
  <c r="AE38" i="1"/>
  <c r="AE79" i="1"/>
  <c r="AE100" i="1"/>
  <c r="AE121" i="1"/>
</calcChain>
</file>

<file path=xl/sharedStrings.xml><?xml version="1.0" encoding="utf-8"?>
<sst xmlns="http://schemas.openxmlformats.org/spreadsheetml/2006/main" count="286" uniqueCount="71">
  <si>
    <t>МЕНЮ-ТРЕБОВАНИЕ НА ВЫДАЧУ ПРОДУКТОВ ПИТАНИЯ 1-4 КЛАССАМ</t>
  </si>
  <si>
    <t>на 01.09.2021 год</t>
  </si>
  <si>
    <t xml:space="preserve">Утверждаю: Руководитель ______________ </t>
  </si>
  <si>
    <t>Ашниев А.Ш.</t>
  </si>
  <si>
    <t>среда</t>
  </si>
  <si>
    <t>К-ВО ПРОДУКТОВ ПИТАНИЯ, ПОДЛЕЖАЩИХ К ЗАКЛАДКЕ</t>
  </si>
  <si>
    <t>ПЛАНОВАЯ СТ-ТЬ ОДНОГО ДНЯ НА ОДНОГО УЧАЩЕГОСЯ 61</t>
  </si>
  <si>
    <t>КОЛИЧЕСТВО ДОВОЛЬСТВУЮЩИХСЯ 37</t>
  </si>
  <si>
    <t>ПЛАНОВАЯ СТ-ТЬ ОДНОГО ДНЯ НА ВСЕХ   2257 руб</t>
  </si>
  <si>
    <t>гречка</t>
  </si>
  <si>
    <t>горох желтый</t>
  </si>
  <si>
    <t>капуста</t>
  </si>
  <si>
    <t>картофель</t>
  </si>
  <si>
    <t>свекла</t>
  </si>
  <si>
    <t>лук</t>
  </si>
  <si>
    <t>морковь</t>
  </si>
  <si>
    <t>курага</t>
  </si>
  <si>
    <t>молоко</t>
  </si>
  <si>
    <t>макароны</t>
  </si>
  <si>
    <t>рис</t>
  </si>
  <si>
    <t>пшенич крупа</t>
  </si>
  <si>
    <t>хинкал</t>
  </si>
  <si>
    <t>мясо</t>
  </si>
  <si>
    <t>куры</t>
  </si>
  <si>
    <t>рыба</t>
  </si>
  <si>
    <t>томат</t>
  </si>
  <si>
    <t>сметана</t>
  </si>
  <si>
    <t xml:space="preserve">слив масло </t>
  </si>
  <si>
    <t>растит масло</t>
  </si>
  <si>
    <t>чай</t>
  </si>
  <si>
    <t>печенье юбилейное</t>
  </si>
  <si>
    <t>вафли</t>
  </si>
  <si>
    <t>пряники</t>
  </si>
  <si>
    <t>песок сахарный</t>
  </si>
  <si>
    <t>хлеб</t>
  </si>
  <si>
    <t>соль</t>
  </si>
  <si>
    <t>йогурт</t>
  </si>
  <si>
    <t>конфеты</t>
  </si>
  <si>
    <t>борщ</t>
  </si>
  <si>
    <t>макароны с курицей</t>
  </si>
  <si>
    <t>чай сладкий</t>
  </si>
  <si>
    <t>печенье</t>
  </si>
  <si>
    <t>ИТОГО</t>
  </si>
  <si>
    <t>Цена</t>
  </si>
  <si>
    <t>Сумма</t>
  </si>
  <si>
    <t xml:space="preserve">ПОВАР _________________ </t>
  </si>
  <si>
    <t>КЛАДОВЩИЦА_________________</t>
  </si>
  <si>
    <t>на 02.09.2021 год</t>
  </si>
  <si>
    <t>четверг</t>
  </si>
  <si>
    <t>Куриный суп</t>
  </si>
  <si>
    <t>пюре картофельное</t>
  </si>
  <si>
    <t>пряник</t>
  </si>
  <si>
    <t>на 03.09.2021 год</t>
  </si>
  <si>
    <t>пятница</t>
  </si>
  <si>
    <t>гороховый суп</t>
  </si>
  <si>
    <t>рыба запеченная</t>
  </si>
  <si>
    <t>кампот из кураги</t>
  </si>
  <si>
    <t>на 04.09.2021 год</t>
  </si>
  <si>
    <t>суббота</t>
  </si>
  <si>
    <t>КОЛИЧЕСТВО ДОВОЛЬСТВУЮЩИХСЯ 29</t>
  </si>
  <si>
    <t>ПЛАНОВАЯ СТ-ТЬ ОДНОГО ДНЯ НА ВСЕХ   1769 руб</t>
  </si>
  <si>
    <t>суп хинкал</t>
  </si>
  <si>
    <t>на 06.09.2021 год</t>
  </si>
  <si>
    <t>понедельник</t>
  </si>
  <si>
    <t>рисовый суп</t>
  </si>
  <si>
    <t>котлеты с картошкой</t>
  </si>
  <si>
    <t xml:space="preserve">печенье </t>
  </si>
  <si>
    <t>на 07.09.2021 год</t>
  </si>
  <si>
    <t>вторник</t>
  </si>
  <si>
    <t>молочный суп</t>
  </si>
  <si>
    <t>пшеничная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</si>
</sst>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4"/>
  <sheetViews>
    <sheetView tabSelected="1" topLeftCell="A10" workbookViewId="0">
      <selection activeCell="A21" sqref="A21:AE41"/>
    </sheetView>
  </sheetViews>
  <sheetFormatPr defaultRowHeight="15" x14ac:dyDescent="0.25"/>
  <sheetData>
    <row r="1" spans="1:30" ht="18.75" x14ac:dyDescent="0.25">
      <c r="A1" s="1"/>
      <c r="B1" s="1"/>
      <c r="C1" s="1"/>
      <c r="D1" s="2"/>
      <c r="E1" s="2"/>
      <c r="F1" s="1"/>
      <c r="G1" s="3" t="s">
        <v>0</v>
      </c>
      <c r="H1" s="2"/>
      <c r="I1" s="2"/>
      <c r="J1" s="2"/>
      <c r="K1" s="2"/>
      <c r="L1" s="1"/>
      <c r="M1" s="2"/>
      <c r="N1" s="2"/>
      <c r="O1" s="2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/>
      <c r="B3" s="2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7" t="s">
        <v>1</v>
      </c>
      <c r="B4" s="8"/>
      <c r="C4" s="2"/>
      <c r="D4" s="2"/>
      <c r="E4" s="2"/>
      <c r="F4" s="1"/>
      <c r="G4" s="2"/>
      <c r="H4" s="2"/>
      <c r="I4" s="2"/>
      <c r="J4" s="2"/>
      <c r="K4" s="2"/>
      <c r="L4" s="2"/>
      <c r="M4" s="1"/>
      <c r="N4" s="1"/>
      <c r="O4" s="2"/>
      <c r="P4" s="1"/>
      <c r="Q4" s="1"/>
      <c r="R4" s="2" t="s">
        <v>2</v>
      </c>
      <c r="S4" s="1"/>
      <c r="T4" s="1"/>
      <c r="U4" s="1"/>
      <c r="V4" s="1"/>
      <c r="W4" s="1"/>
      <c r="X4" s="1"/>
      <c r="Y4" s="1"/>
      <c r="Z4" s="1" t="s">
        <v>3</v>
      </c>
      <c r="AA4" s="1"/>
      <c r="AB4" s="1"/>
      <c r="AC4" s="1"/>
      <c r="AD4" s="1"/>
    </row>
    <row r="5" spans="1:30" x14ac:dyDescent="0.2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9"/>
      <c r="M6" s="2"/>
      <c r="N6" s="2"/>
      <c r="O6" s="2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5.75" x14ac:dyDescent="0.25">
      <c r="A7" s="9"/>
      <c r="B7" s="10"/>
      <c r="C7" s="11"/>
      <c r="D7" s="12" t="s">
        <v>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1"/>
      <c r="R7" s="11"/>
      <c r="S7" s="11"/>
      <c r="T7" s="15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x14ac:dyDescent="0.25">
      <c r="A8" s="17"/>
      <c r="B8" s="28" t="s">
        <v>6</v>
      </c>
      <c r="C8" s="29"/>
      <c r="D8" s="29"/>
      <c r="E8" s="29"/>
      <c r="F8" s="29"/>
      <c r="G8" s="29"/>
      <c r="H8" s="29"/>
      <c r="I8" s="29"/>
      <c r="J8" s="29"/>
      <c r="K8" s="29"/>
      <c r="L8" s="29" t="s">
        <v>7</v>
      </c>
      <c r="M8" s="29"/>
      <c r="N8" s="29"/>
      <c r="O8" s="29"/>
      <c r="P8" s="29"/>
      <c r="Q8" s="29"/>
      <c r="R8" s="29"/>
      <c r="S8" s="29"/>
      <c r="T8" s="29"/>
      <c r="U8" s="28" t="s">
        <v>8</v>
      </c>
      <c r="V8" s="29"/>
      <c r="W8" s="29"/>
      <c r="X8" s="29"/>
      <c r="Y8" s="29"/>
      <c r="Z8" s="29"/>
      <c r="AA8" s="29"/>
      <c r="AB8" s="29"/>
      <c r="AC8" s="29"/>
      <c r="AD8" s="29"/>
    </row>
    <row r="9" spans="1:30" ht="36" x14ac:dyDescent="0.25">
      <c r="A9" s="18">
        <v>1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  <c r="K9" s="19" t="s">
        <v>18</v>
      </c>
      <c r="L9" s="19" t="s">
        <v>19</v>
      </c>
      <c r="M9" s="20" t="s">
        <v>20</v>
      </c>
      <c r="N9" s="20" t="s">
        <v>21</v>
      </c>
      <c r="O9" s="21" t="s">
        <v>22</v>
      </c>
      <c r="P9" s="20" t="s">
        <v>23</v>
      </c>
      <c r="Q9" s="21" t="s">
        <v>24</v>
      </c>
      <c r="R9" s="20" t="s">
        <v>25</v>
      </c>
      <c r="S9" s="20" t="s">
        <v>26</v>
      </c>
      <c r="T9" s="21" t="s">
        <v>27</v>
      </c>
      <c r="U9" s="20" t="s">
        <v>28</v>
      </c>
      <c r="V9" s="21" t="s">
        <v>29</v>
      </c>
      <c r="W9" s="20" t="s">
        <v>30</v>
      </c>
      <c r="X9" s="21" t="s">
        <v>31</v>
      </c>
      <c r="Y9" s="20" t="s">
        <v>32</v>
      </c>
      <c r="Z9" s="21" t="s">
        <v>33</v>
      </c>
      <c r="AA9" s="20" t="s">
        <v>34</v>
      </c>
      <c r="AB9" s="19" t="s">
        <v>35</v>
      </c>
      <c r="AC9" s="19" t="s">
        <v>36</v>
      </c>
      <c r="AD9" s="19" t="s">
        <v>37</v>
      </c>
    </row>
    <row r="10" spans="1:30" x14ac:dyDescent="0.25">
      <c r="A10" s="22" t="s">
        <v>38</v>
      </c>
      <c r="B10" s="20"/>
      <c r="C10" s="20"/>
      <c r="D10" s="20">
        <v>1500</v>
      </c>
      <c r="E10" s="23">
        <v>900</v>
      </c>
      <c r="F10" s="23">
        <v>300</v>
      </c>
      <c r="G10" s="23">
        <v>300</v>
      </c>
      <c r="H10" s="20">
        <v>500</v>
      </c>
      <c r="I10" s="23"/>
      <c r="J10" s="23"/>
      <c r="K10" s="23"/>
      <c r="L10" s="23"/>
      <c r="M10" s="20"/>
      <c r="N10" s="20"/>
      <c r="O10" s="20">
        <v>1550</v>
      </c>
      <c r="P10" s="23"/>
      <c r="Q10" s="20"/>
      <c r="R10" s="23">
        <v>200</v>
      </c>
      <c r="S10" s="23">
        <v>500</v>
      </c>
      <c r="T10" s="23">
        <v>300</v>
      </c>
      <c r="U10" s="20"/>
      <c r="V10" s="20"/>
      <c r="W10" s="20"/>
      <c r="X10" s="23"/>
      <c r="Y10" s="20"/>
      <c r="Z10" s="23"/>
      <c r="AA10" s="23"/>
      <c r="AB10" s="23">
        <v>140</v>
      </c>
      <c r="AC10" s="23"/>
      <c r="AD10" s="23"/>
    </row>
    <row r="11" spans="1:30" ht="24" x14ac:dyDescent="0.25">
      <c r="A11" s="22" t="s">
        <v>39</v>
      </c>
      <c r="B11" s="20"/>
      <c r="C11" s="20"/>
      <c r="D11" s="20"/>
      <c r="E11" s="23"/>
      <c r="F11" s="23"/>
      <c r="G11" s="23">
        <v>300</v>
      </c>
      <c r="H11" s="20"/>
      <c r="I11" s="23"/>
      <c r="J11" s="23"/>
      <c r="K11" s="23">
        <v>2500</v>
      </c>
      <c r="L11" s="23"/>
      <c r="M11" s="23"/>
      <c r="N11" s="20"/>
      <c r="O11" s="20"/>
      <c r="P11" s="23">
        <v>1000</v>
      </c>
      <c r="Q11" s="20"/>
      <c r="R11" s="23"/>
      <c r="S11" s="23"/>
      <c r="T11" s="23">
        <v>300</v>
      </c>
      <c r="U11" s="20">
        <v>235</v>
      </c>
      <c r="V11" s="20"/>
      <c r="W11" s="20"/>
      <c r="X11" s="23"/>
      <c r="Y11" s="20"/>
      <c r="Z11" s="23"/>
      <c r="AA11" s="23"/>
      <c r="AB11" s="23">
        <v>150</v>
      </c>
      <c r="AC11" s="23"/>
      <c r="AD11" s="23"/>
    </row>
    <row r="12" spans="1:30" x14ac:dyDescent="0.25">
      <c r="A12" s="22" t="s">
        <v>34</v>
      </c>
      <c r="B12" s="20"/>
      <c r="C12" s="20"/>
      <c r="D12" s="20"/>
      <c r="E12" s="23"/>
      <c r="F12" s="23"/>
      <c r="G12" s="23"/>
      <c r="H12" s="20"/>
      <c r="I12" s="23"/>
      <c r="J12" s="23"/>
      <c r="K12" s="23"/>
      <c r="L12" s="23"/>
      <c r="M12" s="23"/>
      <c r="N12" s="20"/>
      <c r="O12" s="20"/>
      <c r="P12" s="23"/>
      <c r="Q12" s="20"/>
      <c r="R12" s="23"/>
      <c r="S12" s="23"/>
      <c r="T12" s="23"/>
      <c r="U12" s="20"/>
      <c r="V12" s="20"/>
      <c r="W12" s="20"/>
      <c r="X12" s="23"/>
      <c r="Y12" s="20"/>
      <c r="Z12" s="23"/>
      <c r="AA12" s="23">
        <v>1500</v>
      </c>
      <c r="AB12" s="23"/>
      <c r="AC12" s="23"/>
      <c r="AD12" s="23"/>
    </row>
    <row r="13" spans="1:30" x14ac:dyDescent="0.25">
      <c r="A13" s="24" t="s">
        <v>40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>
        <v>100</v>
      </c>
      <c r="W13" s="23"/>
      <c r="X13" s="23"/>
      <c r="Y13" s="23"/>
      <c r="Z13" s="23">
        <v>500</v>
      </c>
      <c r="AA13" s="23"/>
      <c r="AB13" s="23"/>
      <c r="AC13" s="23"/>
      <c r="AD13" s="23"/>
    </row>
    <row r="14" spans="1:30" x14ac:dyDescent="0.25">
      <c r="A14" s="24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1500</v>
      </c>
      <c r="X14" s="23"/>
      <c r="Y14" s="23"/>
      <c r="Z14" s="23"/>
      <c r="AA14" s="23"/>
      <c r="AB14" s="23"/>
      <c r="AC14" s="23"/>
      <c r="AD14" s="23"/>
    </row>
    <row r="15" spans="1:30" x14ac:dyDescent="0.25">
      <c r="A15" s="25" t="s">
        <v>42</v>
      </c>
      <c r="B15" s="26">
        <f t="shared" ref="B15:AD15" si="0">B10+B11+B12+B13+B14</f>
        <v>0</v>
      </c>
      <c r="C15" s="26">
        <f t="shared" si="0"/>
        <v>0</v>
      </c>
      <c r="D15" s="26">
        <f t="shared" si="0"/>
        <v>1500</v>
      </c>
      <c r="E15" s="26">
        <f t="shared" si="0"/>
        <v>900</v>
      </c>
      <c r="F15" s="26">
        <f t="shared" si="0"/>
        <v>300</v>
      </c>
      <c r="G15" s="26">
        <f t="shared" si="0"/>
        <v>600</v>
      </c>
      <c r="H15" s="26">
        <f t="shared" si="0"/>
        <v>500</v>
      </c>
      <c r="I15" s="26">
        <f t="shared" si="0"/>
        <v>0</v>
      </c>
      <c r="J15" s="26">
        <f t="shared" si="0"/>
        <v>0</v>
      </c>
      <c r="K15" s="26">
        <f t="shared" si="0"/>
        <v>2500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1550</v>
      </c>
      <c r="P15" s="26">
        <f t="shared" si="0"/>
        <v>1000</v>
      </c>
      <c r="Q15" s="26">
        <f t="shared" si="0"/>
        <v>0</v>
      </c>
      <c r="R15" s="26">
        <f t="shared" si="0"/>
        <v>200</v>
      </c>
      <c r="S15" s="26">
        <f t="shared" si="0"/>
        <v>500</v>
      </c>
      <c r="T15" s="26">
        <f t="shared" si="0"/>
        <v>600</v>
      </c>
      <c r="U15" s="26">
        <f t="shared" si="0"/>
        <v>235</v>
      </c>
      <c r="V15" s="26">
        <f t="shared" si="0"/>
        <v>100</v>
      </c>
      <c r="W15" s="26">
        <f t="shared" si="0"/>
        <v>1500</v>
      </c>
      <c r="X15" s="26">
        <f t="shared" si="0"/>
        <v>0</v>
      </c>
      <c r="Y15" s="26">
        <f t="shared" si="0"/>
        <v>0</v>
      </c>
      <c r="Z15" s="26">
        <f t="shared" si="0"/>
        <v>500</v>
      </c>
      <c r="AA15" s="26">
        <f t="shared" si="0"/>
        <v>1500</v>
      </c>
      <c r="AB15" s="26">
        <f t="shared" si="0"/>
        <v>290</v>
      </c>
      <c r="AC15" s="26">
        <f t="shared" si="0"/>
        <v>0</v>
      </c>
      <c r="AD15" s="26">
        <f t="shared" si="0"/>
        <v>0</v>
      </c>
    </row>
    <row r="16" spans="1:30" x14ac:dyDescent="0.25">
      <c r="A16" s="24" t="s">
        <v>43</v>
      </c>
      <c r="B16" s="23">
        <v>110</v>
      </c>
      <c r="C16" s="23">
        <v>80</v>
      </c>
      <c r="D16" s="23">
        <v>45</v>
      </c>
      <c r="E16" s="23">
        <v>42</v>
      </c>
      <c r="F16" s="23">
        <v>42</v>
      </c>
      <c r="G16" s="23">
        <v>42</v>
      </c>
      <c r="H16" s="23">
        <v>60</v>
      </c>
      <c r="I16" s="23">
        <v>480</v>
      </c>
      <c r="J16" s="23">
        <v>100</v>
      </c>
      <c r="K16" s="23">
        <v>55</v>
      </c>
      <c r="L16" s="23">
        <v>80</v>
      </c>
      <c r="M16" s="23">
        <v>60</v>
      </c>
      <c r="N16" s="23">
        <v>110</v>
      </c>
      <c r="O16" s="23">
        <v>420</v>
      </c>
      <c r="P16" s="23">
        <v>220</v>
      </c>
      <c r="Q16" s="23">
        <v>330</v>
      </c>
      <c r="R16" s="23">
        <v>260</v>
      </c>
      <c r="S16" s="23">
        <v>275</v>
      </c>
      <c r="T16" s="23">
        <v>600</v>
      </c>
      <c r="U16" s="23">
        <v>180</v>
      </c>
      <c r="V16" s="23">
        <v>1200</v>
      </c>
      <c r="W16" s="23">
        <v>160</v>
      </c>
      <c r="X16" s="23">
        <v>180</v>
      </c>
      <c r="Y16" s="23">
        <v>150</v>
      </c>
      <c r="Z16" s="23">
        <v>70</v>
      </c>
      <c r="AA16" s="23">
        <v>56</v>
      </c>
      <c r="AB16" s="23">
        <v>15</v>
      </c>
      <c r="AC16" s="23">
        <v>22</v>
      </c>
      <c r="AD16" s="23"/>
    </row>
    <row r="17" spans="1:31" x14ac:dyDescent="0.25">
      <c r="A17" s="25" t="s">
        <v>44</v>
      </c>
      <c r="B17" s="26">
        <f>B15*B16/1000</f>
        <v>0</v>
      </c>
      <c r="C17" s="26">
        <f t="shared" ref="C17:AD17" si="1">C15*C16/1000</f>
        <v>0</v>
      </c>
      <c r="D17" s="26">
        <f t="shared" si="1"/>
        <v>67.5</v>
      </c>
      <c r="E17" s="26">
        <f t="shared" si="1"/>
        <v>37.799999999999997</v>
      </c>
      <c r="F17" s="26">
        <f t="shared" si="1"/>
        <v>12.6</v>
      </c>
      <c r="G17" s="26">
        <f t="shared" si="1"/>
        <v>25.2</v>
      </c>
      <c r="H17" s="26">
        <f t="shared" si="1"/>
        <v>30</v>
      </c>
      <c r="I17" s="26">
        <f t="shared" si="1"/>
        <v>0</v>
      </c>
      <c r="J17" s="26">
        <f t="shared" si="1"/>
        <v>0</v>
      </c>
      <c r="K17" s="26">
        <f t="shared" si="1"/>
        <v>137.5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651</v>
      </c>
      <c r="P17" s="26">
        <f t="shared" si="1"/>
        <v>220</v>
      </c>
      <c r="Q17" s="26">
        <f t="shared" si="1"/>
        <v>0</v>
      </c>
      <c r="R17" s="26">
        <f t="shared" si="1"/>
        <v>52</v>
      </c>
      <c r="S17" s="26">
        <f t="shared" si="1"/>
        <v>137.5</v>
      </c>
      <c r="T17" s="26">
        <f t="shared" si="1"/>
        <v>360</v>
      </c>
      <c r="U17" s="26">
        <f t="shared" si="1"/>
        <v>42.3</v>
      </c>
      <c r="V17" s="26">
        <f t="shared" si="1"/>
        <v>120</v>
      </c>
      <c r="W17" s="26">
        <f t="shared" si="1"/>
        <v>240</v>
      </c>
      <c r="X17" s="26">
        <f t="shared" si="1"/>
        <v>0</v>
      </c>
      <c r="Y17" s="26">
        <f t="shared" si="1"/>
        <v>0</v>
      </c>
      <c r="Z17" s="26">
        <f t="shared" si="1"/>
        <v>35</v>
      </c>
      <c r="AA17" s="26">
        <f t="shared" si="1"/>
        <v>84</v>
      </c>
      <c r="AB17" s="26">
        <f t="shared" si="1"/>
        <v>4.3499999999999996</v>
      </c>
      <c r="AC17" s="26">
        <f t="shared" si="1"/>
        <v>0</v>
      </c>
      <c r="AD17" s="26">
        <f t="shared" si="1"/>
        <v>0</v>
      </c>
      <c r="AE17" s="27">
        <f>SUM(B17:AD17)</f>
        <v>2256.7499999999995</v>
      </c>
    </row>
    <row r="18" spans="1:31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20" spans="1:31" x14ac:dyDescent="0.25">
      <c r="B20" t="s">
        <v>45</v>
      </c>
      <c r="K20" t="s">
        <v>46</v>
      </c>
    </row>
    <row r="22" spans="1:31" ht="18.75" x14ac:dyDescent="0.25">
      <c r="A22" s="1"/>
      <c r="B22" s="1"/>
      <c r="C22" s="1"/>
      <c r="D22" s="2"/>
      <c r="E22" s="2"/>
      <c r="F22" s="1"/>
      <c r="G22" s="3" t="s">
        <v>0</v>
      </c>
      <c r="H22" s="2"/>
      <c r="I22" s="2"/>
      <c r="J22" s="2"/>
      <c r="K22" s="2"/>
      <c r="L22" s="1"/>
      <c r="M22" s="2"/>
      <c r="N22" s="2"/>
      <c r="O22" s="2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1" ht="15.75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1" x14ac:dyDescent="0.25">
      <c r="A24" s="1"/>
      <c r="B24" s="2"/>
      <c r="C24" s="6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1" ht="15.75" x14ac:dyDescent="0.25">
      <c r="A25" s="7" t="s">
        <v>47</v>
      </c>
      <c r="B25" s="8"/>
      <c r="C25" s="2"/>
      <c r="D25" s="2"/>
      <c r="E25" s="2"/>
      <c r="F25" s="1"/>
      <c r="G25" s="2"/>
      <c r="H25" s="2"/>
      <c r="I25" s="2"/>
      <c r="J25" s="2"/>
      <c r="K25" s="2"/>
      <c r="L25" s="2"/>
      <c r="M25" s="1"/>
      <c r="N25" s="1"/>
      <c r="O25" s="2"/>
      <c r="P25" s="1"/>
      <c r="Q25" s="1"/>
      <c r="R25" s="2" t="s">
        <v>2</v>
      </c>
      <c r="S25" s="1"/>
      <c r="T25" s="1"/>
      <c r="U25" s="1"/>
      <c r="V25" s="1"/>
      <c r="W25" s="1"/>
      <c r="X25" s="1"/>
      <c r="Y25" s="1"/>
      <c r="Z25" s="1" t="s">
        <v>3</v>
      </c>
      <c r="AA25" s="1"/>
      <c r="AB25" s="1"/>
      <c r="AC25" s="1"/>
      <c r="AD25" s="1"/>
    </row>
    <row r="26" spans="1:31" x14ac:dyDescent="0.25">
      <c r="A26" s="1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9"/>
      <c r="M27" s="2"/>
      <c r="N27" s="2"/>
      <c r="O27" s="2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1" ht="15.75" x14ac:dyDescent="0.25">
      <c r="A28" s="9"/>
      <c r="B28" s="10"/>
      <c r="C28" s="11"/>
      <c r="D28" s="12" t="s">
        <v>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1"/>
      <c r="R28" s="11"/>
      <c r="S28" s="11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spans="1:31" x14ac:dyDescent="0.25">
      <c r="A29" s="17"/>
      <c r="B29" s="28" t="s">
        <v>6</v>
      </c>
      <c r="C29" s="29"/>
      <c r="D29" s="29"/>
      <c r="E29" s="29"/>
      <c r="F29" s="29"/>
      <c r="G29" s="29"/>
      <c r="H29" s="29"/>
      <c r="I29" s="29"/>
      <c r="J29" s="29"/>
      <c r="K29" s="29"/>
      <c r="L29" s="29" t="s">
        <v>7</v>
      </c>
      <c r="M29" s="29"/>
      <c r="N29" s="29"/>
      <c r="O29" s="29"/>
      <c r="P29" s="29"/>
      <c r="Q29" s="29"/>
      <c r="R29" s="29"/>
      <c r="S29" s="29"/>
      <c r="T29" s="29"/>
      <c r="U29" s="28" t="s">
        <v>8</v>
      </c>
      <c r="V29" s="29"/>
      <c r="W29" s="29"/>
      <c r="X29" s="29"/>
      <c r="Y29" s="29"/>
      <c r="Z29" s="29"/>
      <c r="AA29" s="29"/>
      <c r="AB29" s="29"/>
      <c r="AC29" s="29"/>
      <c r="AD29" s="29"/>
    </row>
    <row r="30" spans="1:31" ht="36" x14ac:dyDescent="0.25">
      <c r="A30" s="18">
        <v>2</v>
      </c>
      <c r="B30" s="19" t="s">
        <v>9</v>
      </c>
      <c r="C30" s="19" t="s">
        <v>10</v>
      </c>
      <c r="D30" s="19" t="s">
        <v>11</v>
      </c>
      <c r="E30" s="19" t="s">
        <v>12</v>
      </c>
      <c r="F30" s="19" t="s">
        <v>13</v>
      </c>
      <c r="G30" s="19" t="s">
        <v>14</v>
      </c>
      <c r="H30" s="19" t="s">
        <v>15</v>
      </c>
      <c r="I30" s="19" t="s">
        <v>16</v>
      </c>
      <c r="J30" s="19" t="s">
        <v>17</v>
      </c>
      <c r="K30" s="19" t="s">
        <v>18</v>
      </c>
      <c r="L30" s="19" t="s">
        <v>19</v>
      </c>
      <c r="M30" s="20" t="s">
        <v>20</v>
      </c>
      <c r="N30" s="20" t="s">
        <v>21</v>
      </c>
      <c r="O30" s="21" t="s">
        <v>22</v>
      </c>
      <c r="P30" s="20" t="s">
        <v>23</v>
      </c>
      <c r="Q30" s="21" t="s">
        <v>24</v>
      </c>
      <c r="R30" s="20" t="s">
        <v>25</v>
      </c>
      <c r="S30" s="20" t="s">
        <v>26</v>
      </c>
      <c r="T30" s="21" t="s">
        <v>27</v>
      </c>
      <c r="U30" s="20" t="s">
        <v>28</v>
      </c>
      <c r="V30" s="21" t="s">
        <v>29</v>
      </c>
      <c r="W30" s="20" t="s">
        <v>30</v>
      </c>
      <c r="X30" s="21" t="s">
        <v>31</v>
      </c>
      <c r="Y30" s="20" t="s">
        <v>32</v>
      </c>
      <c r="Z30" s="21" t="s">
        <v>33</v>
      </c>
      <c r="AA30" s="20" t="s">
        <v>34</v>
      </c>
      <c r="AB30" s="19" t="s">
        <v>35</v>
      </c>
      <c r="AC30" s="19" t="s">
        <v>36</v>
      </c>
      <c r="AD30" s="19" t="s">
        <v>37</v>
      </c>
    </row>
    <row r="31" spans="1:31" ht="24" x14ac:dyDescent="0.25">
      <c r="A31" s="22" t="s">
        <v>49</v>
      </c>
      <c r="B31" s="20"/>
      <c r="C31" s="20"/>
      <c r="D31" s="20"/>
      <c r="E31" s="23">
        <v>500</v>
      </c>
      <c r="F31" s="23"/>
      <c r="G31" s="23">
        <v>300</v>
      </c>
      <c r="H31" s="20">
        <v>500</v>
      </c>
      <c r="I31" s="23"/>
      <c r="J31" s="23"/>
      <c r="K31" s="23">
        <v>500</v>
      </c>
      <c r="L31" s="23">
        <v>230</v>
      </c>
      <c r="M31" s="20"/>
      <c r="N31" s="20"/>
      <c r="O31" s="20"/>
      <c r="P31" s="23">
        <v>1500</v>
      </c>
      <c r="Q31" s="20"/>
      <c r="R31" s="23">
        <v>200</v>
      </c>
      <c r="S31" s="23"/>
      <c r="T31" s="23">
        <v>200</v>
      </c>
      <c r="U31" s="20">
        <v>250</v>
      </c>
      <c r="V31" s="20"/>
      <c r="W31" s="20"/>
      <c r="X31" s="23"/>
      <c r="Y31" s="20"/>
      <c r="Z31" s="23"/>
      <c r="AA31" s="23"/>
      <c r="AB31" s="23">
        <v>150</v>
      </c>
      <c r="AC31" s="23"/>
      <c r="AD31" s="23"/>
    </row>
    <row r="32" spans="1:31" ht="36" x14ac:dyDescent="0.25">
      <c r="A32" s="22" t="s">
        <v>50</v>
      </c>
      <c r="B32" s="20"/>
      <c r="C32" s="20"/>
      <c r="D32" s="20"/>
      <c r="E32" s="23">
        <v>3500</v>
      </c>
      <c r="F32" s="23"/>
      <c r="G32" s="23">
        <v>300</v>
      </c>
      <c r="H32" s="20"/>
      <c r="I32" s="23"/>
      <c r="J32" s="23"/>
      <c r="K32" s="23"/>
      <c r="L32" s="23"/>
      <c r="M32" s="23"/>
      <c r="N32" s="20"/>
      <c r="O32" s="20"/>
      <c r="P32" s="23"/>
      <c r="Q32" s="20"/>
      <c r="R32" s="23"/>
      <c r="S32" s="23"/>
      <c r="T32" s="23">
        <v>300</v>
      </c>
      <c r="U32" s="20"/>
      <c r="V32" s="20"/>
      <c r="W32" s="20"/>
      <c r="X32" s="23"/>
      <c r="Y32" s="20"/>
      <c r="Z32" s="23"/>
      <c r="AA32" s="23"/>
      <c r="AB32" s="23">
        <v>100</v>
      </c>
      <c r="AC32" s="23"/>
      <c r="AD32" s="23"/>
    </row>
    <row r="33" spans="1:31" x14ac:dyDescent="0.25">
      <c r="A33" s="22" t="s">
        <v>34</v>
      </c>
      <c r="B33" s="20"/>
      <c r="C33" s="20"/>
      <c r="D33" s="20"/>
      <c r="E33" s="23"/>
      <c r="F33" s="23"/>
      <c r="G33" s="23"/>
      <c r="H33" s="20"/>
      <c r="I33" s="23"/>
      <c r="J33" s="23"/>
      <c r="K33" s="23"/>
      <c r="L33" s="23"/>
      <c r="M33" s="23"/>
      <c r="N33" s="20"/>
      <c r="O33" s="20"/>
      <c r="P33" s="23"/>
      <c r="Q33" s="20"/>
      <c r="R33" s="23"/>
      <c r="S33" s="23"/>
      <c r="T33" s="23"/>
      <c r="U33" s="20"/>
      <c r="V33" s="20"/>
      <c r="W33" s="20"/>
      <c r="X33" s="23"/>
      <c r="Y33" s="20"/>
      <c r="Z33" s="23"/>
      <c r="AA33" s="23">
        <v>1500</v>
      </c>
      <c r="AB33" s="23"/>
      <c r="AC33" s="23"/>
      <c r="AD33" s="23"/>
    </row>
    <row r="34" spans="1:31" x14ac:dyDescent="0.25">
      <c r="A34" s="24" t="s">
        <v>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>
        <v>100</v>
      </c>
      <c r="W34" s="23"/>
      <c r="X34" s="23"/>
      <c r="Y34" s="23"/>
      <c r="Z34" s="23">
        <v>600</v>
      </c>
      <c r="AA34" s="23"/>
      <c r="AB34" s="23"/>
      <c r="AC34" s="23"/>
      <c r="AD34" s="23"/>
    </row>
    <row r="35" spans="1:31" x14ac:dyDescent="0.25">
      <c r="A35" s="24" t="s">
        <v>51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>
        <v>1223</v>
      </c>
      <c r="Z35" s="23"/>
      <c r="AA35" s="23"/>
      <c r="AB35" s="23"/>
      <c r="AC35" s="23">
        <v>3420</v>
      </c>
      <c r="AD35" s="23"/>
    </row>
    <row r="36" spans="1:31" x14ac:dyDescent="0.25">
      <c r="A36" s="25" t="s">
        <v>42</v>
      </c>
      <c r="B36" s="26">
        <f t="shared" ref="B36:AD36" si="2">B31+B32+B33+B34+B35</f>
        <v>0</v>
      </c>
      <c r="C36" s="26">
        <f t="shared" si="2"/>
        <v>0</v>
      </c>
      <c r="D36" s="26">
        <f t="shared" si="2"/>
        <v>0</v>
      </c>
      <c r="E36" s="26">
        <f t="shared" si="2"/>
        <v>4000</v>
      </c>
      <c r="F36" s="26">
        <f t="shared" si="2"/>
        <v>0</v>
      </c>
      <c r="G36" s="26">
        <f t="shared" si="2"/>
        <v>600</v>
      </c>
      <c r="H36" s="26">
        <f t="shared" si="2"/>
        <v>500</v>
      </c>
      <c r="I36" s="26">
        <f t="shared" si="2"/>
        <v>0</v>
      </c>
      <c r="J36" s="26">
        <f t="shared" si="2"/>
        <v>0</v>
      </c>
      <c r="K36" s="26">
        <f t="shared" si="2"/>
        <v>500</v>
      </c>
      <c r="L36" s="26">
        <f t="shared" si="2"/>
        <v>230</v>
      </c>
      <c r="M36" s="26">
        <f t="shared" si="2"/>
        <v>0</v>
      </c>
      <c r="N36" s="26">
        <f t="shared" si="2"/>
        <v>0</v>
      </c>
      <c r="O36" s="26">
        <f t="shared" si="2"/>
        <v>0</v>
      </c>
      <c r="P36" s="26">
        <f t="shared" si="2"/>
        <v>1500</v>
      </c>
      <c r="Q36" s="26">
        <f t="shared" si="2"/>
        <v>0</v>
      </c>
      <c r="R36" s="26">
        <f t="shared" si="2"/>
        <v>200</v>
      </c>
      <c r="S36" s="26">
        <f t="shared" si="2"/>
        <v>0</v>
      </c>
      <c r="T36" s="26">
        <f t="shared" si="2"/>
        <v>500</v>
      </c>
      <c r="U36" s="26">
        <f t="shared" si="2"/>
        <v>250</v>
      </c>
      <c r="V36" s="26">
        <f t="shared" si="2"/>
        <v>100</v>
      </c>
      <c r="W36" s="26">
        <f t="shared" si="2"/>
        <v>0</v>
      </c>
      <c r="X36" s="26">
        <f t="shared" si="2"/>
        <v>0</v>
      </c>
      <c r="Y36" s="26">
        <f t="shared" si="2"/>
        <v>1223</v>
      </c>
      <c r="Z36" s="26">
        <f t="shared" si="2"/>
        <v>600</v>
      </c>
      <c r="AA36" s="26">
        <f t="shared" si="2"/>
        <v>1500</v>
      </c>
      <c r="AB36" s="26">
        <f t="shared" si="2"/>
        <v>250</v>
      </c>
      <c r="AC36" s="26">
        <f t="shared" si="2"/>
        <v>3420</v>
      </c>
      <c r="AD36" s="26">
        <f t="shared" si="2"/>
        <v>0</v>
      </c>
    </row>
    <row r="37" spans="1:31" x14ac:dyDescent="0.25">
      <c r="A37" s="24" t="s">
        <v>43</v>
      </c>
      <c r="B37" s="23">
        <v>110</v>
      </c>
      <c r="C37" s="23">
        <v>80</v>
      </c>
      <c r="D37" s="23">
        <v>45</v>
      </c>
      <c r="E37" s="23">
        <v>42</v>
      </c>
      <c r="F37" s="23">
        <v>42</v>
      </c>
      <c r="G37" s="23">
        <v>42</v>
      </c>
      <c r="H37" s="23">
        <v>60</v>
      </c>
      <c r="I37" s="23">
        <v>480</v>
      </c>
      <c r="J37" s="23">
        <v>100</v>
      </c>
      <c r="K37" s="23">
        <v>55</v>
      </c>
      <c r="L37" s="23">
        <v>80</v>
      </c>
      <c r="M37" s="23">
        <v>60</v>
      </c>
      <c r="N37" s="23">
        <v>110</v>
      </c>
      <c r="O37" s="23">
        <v>420</v>
      </c>
      <c r="P37" s="23">
        <v>220</v>
      </c>
      <c r="Q37" s="23">
        <v>330</v>
      </c>
      <c r="R37" s="23">
        <v>260</v>
      </c>
      <c r="S37" s="23">
        <v>275</v>
      </c>
      <c r="T37" s="23">
        <v>600</v>
      </c>
      <c r="U37" s="23">
        <v>180</v>
      </c>
      <c r="V37" s="23">
        <v>1200</v>
      </c>
      <c r="W37" s="23">
        <v>160</v>
      </c>
      <c r="X37" s="23">
        <v>180</v>
      </c>
      <c r="Y37" s="23">
        <v>150</v>
      </c>
      <c r="Z37" s="23">
        <v>70</v>
      </c>
      <c r="AA37" s="23">
        <v>56</v>
      </c>
      <c r="AB37" s="23">
        <v>15</v>
      </c>
      <c r="AC37" s="23">
        <v>242</v>
      </c>
      <c r="AD37" s="23"/>
    </row>
    <row r="38" spans="1:31" x14ac:dyDescent="0.25">
      <c r="A38" s="25" t="s">
        <v>44</v>
      </c>
      <c r="B38" s="26">
        <f>B36*B37/1000</f>
        <v>0</v>
      </c>
      <c r="C38" s="26">
        <f t="shared" ref="C38:AD38" si="3">C36*C37/1000</f>
        <v>0</v>
      </c>
      <c r="D38" s="26">
        <f t="shared" si="3"/>
        <v>0</v>
      </c>
      <c r="E38" s="26">
        <f t="shared" si="3"/>
        <v>168</v>
      </c>
      <c r="F38" s="26">
        <f t="shared" si="3"/>
        <v>0</v>
      </c>
      <c r="G38" s="26">
        <f t="shared" si="3"/>
        <v>25.2</v>
      </c>
      <c r="H38" s="26">
        <f t="shared" si="3"/>
        <v>30</v>
      </c>
      <c r="I38" s="26">
        <f t="shared" si="3"/>
        <v>0</v>
      </c>
      <c r="J38" s="26">
        <f t="shared" si="3"/>
        <v>0</v>
      </c>
      <c r="K38" s="26">
        <f t="shared" si="3"/>
        <v>27.5</v>
      </c>
      <c r="L38" s="26">
        <f t="shared" si="3"/>
        <v>18.399999999999999</v>
      </c>
      <c r="M38" s="26">
        <f t="shared" si="3"/>
        <v>0</v>
      </c>
      <c r="N38" s="26">
        <f t="shared" si="3"/>
        <v>0</v>
      </c>
      <c r="O38" s="26">
        <f t="shared" si="3"/>
        <v>0</v>
      </c>
      <c r="P38" s="26">
        <f t="shared" si="3"/>
        <v>330</v>
      </c>
      <c r="Q38" s="26">
        <f t="shared" si="3"/>
        <v>0</v>
      </c>
      <c r="R38" s="26">
        <f t="shared" si="3"/>
        <v>52</v>
      </c>
      <c r="S38" s="26">
        <f t="shared" si="3"/>
        <v>0</v>
      </c>
      <c r="T38" s="26">
        <f t="shared" si="3"/>
        <v>300</v>
      </c>
      <c r="U38" s="26">
        <f t="shared" si="3"/>
        <v>45</v>
      </c>
      <c r="V38" s="26">
        <f t="shared" si="3"/>
        <v>120</v>
      </c>
      <c r="W38" s="26">
        <f t="shared" si="3"/>
        <v>0</v>
      </c>
      <c r="X38" s="26">
        <f t="shared" si="3"/>
        <v>0</v>
      </c>
      <c r="Y38" s="26">
        <f t="shared" si="3"/>
        <v>183.45</v>
      </c>
      <c r="Z38" s="26">
        <f t="shared" si="3"/>
        <v>42</v>
      </c>
      <c r="AA38" s="26">
        <f t="shared" si="3"/>
        <v>84</v>
      </c>
      <c r="AB38" s="26">
        <f t="shared" si="3"/>
        <v>3.75</v>
      </c>
      <c r="AC38" s="26">
        <f t="shared" si="3"/>
        <v>827.64</v>
      </c>
      <c r="AD38" s="26">
        <f t="shared" si="3"/>
        <v>0</v>
      </c>
      <c r="AE38" s="27">
        <f>SUM(B38:AD38)</f>
        <v>2256.94</v>
      </c>
    </row>
    <row r="39" spans="1:3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1" spans="1:31" x14ac:dyDescent="0.25">
      <c r="B41" t="s">
        <v>45</v>
      </c>
      <c r="K41" t="s">
        <v>46</v>
      </c>
    </row>
    <row r="43" spans="1:31" ht="18.75" x14ac:dyDescent="0.25">
      <c r="A43" s="1"/>
      <c r="B43" s="1"/>
      <c r="C43" s="1"/>
      <c r="D43" s="2"/>
      <c r="E43" s="2"/>
      <c r="F43" s="1"/>
      <c r="G43" s="3" t="s">
        <v>0</v>
      </c>
      <c r="H43" s="2"/>
      <c r="I43" s="2"/>
      <c r="J43" s="2"/>
      <c r="K43" s="2"/>
      <c r="L43" s="1"/>
      <c r="M43" s="2"/>
      <c r="N43" s="2"/>
      <c r="O43" s="2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1" ht="15.75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1" x14ac:dyDescent="0.25">
      <c r="A45" s="1"/>
      <c r="B45" s="2"/>
      <c r="C45" s="6"/>
      <c r="D45" s="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1" ht="15.75" x14ac:dyDescent="0.25">
      <c r="A46" s="7" t="s">
        <v>52</v>
      </c>
      <c r="B46" s="8"/>
      <c r="C46" s="2"/>
      <c r="D46" s="2"/>
      <c r="E46" s="2"/>
      <c r="F46" s="1"/>
      <c r="G46" s="2"/>
      <c r="H46" s="2"/>
      <c r="I46" s="2"/>
      <c r="J46" s="2"/>
      <c r="K46" s="2"/>
      <c r="L46" s="2"/>
      <c r="M46" s="1"/>
      <c r="N46" s="1"/>
      <c r="O46" s="2"/>
      <c r="P46" s="1"/>
      <c r="Q46" s="1"/>
      <c r="R46" s="2" t="s">
        <v>2</v>
      </c>
      <c r="S46" s="1"/>
      <c r="T46" s="1"/>
      <c r="U46" s="1"/>
      <c r="V46" s="1"/>
      <c r="W46" s="1"/>
      <c r="X46" s="1"/>
      <c r="Y46" s="1"/>
      <c r="Z46" s="1" t="s">
        <v>3</v>
      </c>
      <c r="AA46" s="1"/>
      <c r="AB46" s="1"/>
      <c r="AC46" s="1"/>
      <c r="AD46" s="1"/>
    </row>
    <row r="47" spans="1:31" x14ac:dyDescent="0.25">
      <c r="A47" s="1" t="s">
        <v>53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9"/>
      <c r="M48" s="2"/>
      <c r="N48" s="2"/>
      <c r="O48" s="2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1" ht="15.75" x14ac:dyDescent="0.25">
      <c r="A49" s="9"/>
      <c r="B49" s="10"/>
      <c r="C49" s="11"/>
      <c r="D49" s="12" t="s">
        <v>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1"/>
      <c r="R49" s="11"/>
      <c r="S49" s="11"/>
      <c r="T49" s="15"/>
      <c r="U49" s="16"/>
      <c r="V49" s="16"/>
      <c r="W49" s="16"/>
      <c r="X49" s="16"/>
      <c r="Y49" s="16"/>
      <c r="Z49" s="16"/>
      <c r="AA49" s="16"/>
      <c r="AB49" s="16"/>
      <c r="AC49" s="16"/>
      <c r="AD49" s="16"/>
    </row>
    <row r="50" spans="1:31" x14ac:dyDescent="0.25">
      <c r="A50" s="17"/>
      <c r="B50" s="28" t="s">
        <v>6</v>
      </c>
      <c r="C50" s="29"/>
      <c r="D50" s="29"/>
      <c r="E50" s="29"/>
      <c r="F50" s="29"/>
      <c r="G50" s="29"/>
      <c r="H50" s="29"/>
      <c r="I50" s="29"/>
      <c r="J50" s="29"/>
      <c r="K50" s="29"/>
      <c r="L50" s="29" t="s">
        <v>7</v>
      </c>
      <c r="M50" s="29"/>
      <c r="N50" s="29"/>
      <c r="O50" s="29"/>
      <c r="P50" s="29"/>
      <c r="Q50" s="29"/>
      <c r="R50" s="29"/>
      <c r="S50" s="29"/>
      <c r="T50" s="29"/>
      <c r="U50" s="28" t="s">
        <v>8</v>
      </c>
      <c r="V50" s="29"/>
      <c r="W50" s="29"/>
      <c r="X50" s="29"/>
      <c r="Y50" s="29"/>
      <c r="Z50" s="29"/>
      <c r="AA50" s="29"/>
      <c r="AB50" s="29"/>
      <c r="AC50" s="29"/>
      <c r="AD50" s="29"/>
    </row>
    <row r="51" spans="1:31" ht="36" x14ac:dyDescent="0.25">
      <c r="A51" s="18">
        <v>3</v>
      </c>
      <c r="B51" s="19" t="s">
        <v>9</v>
      </c>
      <c r="C51" s="19" t="s">
        <v>10</v>
      </c>
      <c r="D51" s="19" t="s">
        <v>11</v>
      </c>
      <c r="E51" s="19" t="s">
        <v>12</v>
      </c>
      <c r="F51" s="19" t="s">
        <v>13</v>
      </c>
      <c r="G51" s="19" t="s">
        <v>14</v>
      </c>
      <c r="H51" s="19" t="s">
        <v>15</v>
      </c>
      <c r="I51" s="19" t="s">
        <v>16</v>
      </c>
      <c r="J51" s="19" t="s">
        <v>17</v>
      </c>
      <c r="K51" s="19" t="s">
        <v>18</v>
      </c>
      <c r="L51" s="19" t="s">
        <v>19</v>
      </c>
      <c r="M51" s="20" t="s">
        <v>20</v>
      </c>
      <c r="N51" s="20" t="s">
        <v>21</v>
      </c>
      <c r="O51" s="21" t="s">
        <v>22</v>
      </c>
      <c r="P51" s="20" t="s">
        <v>23</v>
      </c>
      <c r="Q51" s="21" t="s">
        <v>24</v>
      </c>
      <c r="R51" s="20" t="s">
        <v>25</v>
      </c>
      <c r="S51" s="20" t="s">
        <v>26</v>
      </c>
      <c r="T51" s="21" t="s">
        <v>27</v>
      </c>
      <c r="U51" s="20" t="s">
        <v>28</v>
      </c>
      <c r="V51" s="21" t="s">
        <v>29</v>
      </c>
      <c r="W51" s="20" t="s">
        <v>30</v>
      </c>
      <c r="X51" s="21" t="s">
        <v>31</v>
      </c>
      <c r="Y51" s="20" t="s">
        <v>32</v>
      </c>
      <c r="Z51" s="21" t="s">
        <v>33</v>
      </c>
      <c r="AA51" s="20" t="s">
        <v>34</v>
      </c>
      <c r="AB51" s="19" t="s">
        <v>35</v>
      </c>
      <c r="AC51" s="19" t="s">
        <v>36</v>
      </c>
      <c r="AD51" s="19" t="s">
        <v>37</v>
      </c>
    </row>
    <row r="52" spans="1:31" ht="24" x14ac:dyDescent="0.25">
      <c r="A52" s="22" t="s">
        <v>54</v>
      </c>
      <c r="B52" s="20"/>
      <c r="C52" s="20">
        <v>1500</v>
      </c>
      <c r="D52" s="20"/>
      <c r="E52" s="23">
        <v>1000</v>
      </c>
      <c r="F52" s="23"/>
      <c r="G52" s="23">
        <v>400</v>
      </c>
      <c r="H52" s="20">
        <v>500</v>
      </c>
      <c r="I52" s="23"/>
      <c r="J52" s="23"/>
      <c r="K52" s="23"/>
      <c r="L52" s="23"/>
      <c r="M52" s="20"/>
      <c r="N52" s="20"/>
      <c r="O52" s="20">
        <v>1330</v>
      </c>
      <c r="P52" s="23"/>
      <c r="Q52" s="20"/>
      <c r="R52" s="23">
        <v>100</v>
      </c>
      <c r="S52" s="23"/>
      <c r="T52" s="23">
        <v>200</v>
      </c>
      <c r="U52" s="20">
        <v>110</v>
      </c>
      <c r="V52" s="20"/>
      <c r="W52" s="20"/>
      <c r="X52" s="23"/>
      <c r="Y52" s="20"/>
      <c r="Z52" s="23"/>
      <c r="AA52" s="23"/>
      <c r="AB52" s="23">
        <v>150</v>
      </c>
      <c r="AC52" s="23"/>
      <c r="AD52" s="23"/>
    </row>
    <row r="53" spans="1:31" ht="36" x14ac:dyDescent="0.25">
      <c r="A53" s="22" t="s">
        <v>55</v>
      </c>
      <c r="B53" s="20"/>
      <c r="C53" s="20"/>
      <c r="D53" s="20"/>
      <c r="E53" s="23">
        <v>500</v>
      </c>
      <c r="F53" s="23"/>
      <c r="G53" s="23">
        <v>200</v>
      </c>
      <c r="H53" s="20"/>
      <c r="I53" s="23"/>
      <c r="J53" s="23"/>
      <c r="K53" s="23"/>
      <c r="L53" s="23"/>
      <c r="M53" s="23"/>
      <c r="N53" s="20"/>
      <c r="O53" s="20"/>
      <c r="P53" s="23"/>
      <c r="Q53" s="20">
        <v>2000</v>
      </c>
      <c r="R53" s="23"/>
      <c r="S53" s="23"/>
      <c r="T53" s="23"/>
      <c r="U53" s="20">
        <v>170</v>
      </c>
      <c r="V53" s="20"/>
      <c r="W53" s="20"/>
      <c r="X53" s="23"/>
      <c r="Y53" s="20"/>
      <c r="Z53" s="23"/>
      <c r="AA53" s="23"/>
      <c r="AB53" s="23">
        <v>150</v>
      </c>
      <c r="AC53" s="23"/>
      <c r="AD53" s="23"/>
    </row>
    <row r="54" spans="1:31" x14ac:dyDescent="0.25">
      <c r="A54" s="22" t="s">
        <v>34</v>
      </c>
      <c r="B54" s="20"/>
      <c r="C54" s="20"/>
      <c r="D54" s="20"/>
      <c r="E54" s="23"/>
      <c r="F54" s="23"/>
      <c r="G54" s="23"/>
      <c r="H54" s="20"/>
      <c r="I54" s="23"/>
      <c r="J54" s="23"/>
      <c r="K54" s="23"/>
      <c r="L54" s="23"/>
      <c r="M54" s="23"/>
      <c r="N54" s="20"/>
      <c r="O54" s="20"/>
      <c r="P54" s="23"/>
      <c r="Q54" s="20"/>
      <c r="R54" s="23"/>
      <c r="S54" s="23"/>
      <c r="T54" s="23"/>
      <c r="U54" s="20"/>
      <c r="V54" s="20"/>
      <c r="W54" s="20"/>
      <c r="X54" s="23"/>
      <c r="Y54" s="20"/>
      <c r="Z54" s="23"/>
      <c r="AA54" s="23">
        <v>1500</v>
      </c>
      <c r="AB54" s="23"/>
      <c r="AC54" s="23"/>
      <c r="AD54" s="23"/>
    </row>
    <row r="55" spans="1:31" x14ac:dyDescent="0.25">
      <c r="A55" s="24" t="s">
        <v>56</v>
      </c>
      <c r="B55" s="23"/>
      <c r="C55" s="23"/>
      <c r="D55" s="23"/>
      <c r="E55" s="23"/>
      <c r="F55" s="23"/>
      <c r="G55" s="23"/>
      <c r="H55" s="23"/>
      <c r="I55" s="23">
        <v>1000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>
        <v>500</v>
      </c>
      <c r="AA55" s="23"/>
      <c r="AB55" s="23"/>
      <c r="AC55" s="23"/>
      <c r="AD55" s="23"/>
    </row>
    <row r="56" spans="1:31" x14ac:dyDescent="0.25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</row>
    <row r="57" spans="1:31" x14ac:dyDescent="0.25">
      <c r="A57" s="25" t="s">
        <v>42</v>
      </c>
      <c r="B57" s="26">
        <f t="shared" ref="B57:AD57" si="4">B52+B53+B54+B55+B56</f>
        <v>0</v>
      </c>
      <c r="C57" s="26">
        <f t="shared" si="4"/>
        <v>1500</v>
      </c>
      <c r="D57" s="26">
        <f t="shared" si="4"/>
        <v>0</v>
      </c>
      <c r="E57" s="26">
        <f t="shared" si="4"/>
        <v>1500</v>
      </c>
      <c r="F57" s="26">
        <f t="shared" si="4"/>
        <v>0</v>
      </c>
      <c r="G57" s="26">
        <f t="shared" si="4"/>
        <v>600</v>
      </c>
      <c r="H57" s="26">
        <f t="shared" si="4"/>
        <v>500</v>
      </c>
      <c r="I57" s="26">
        <f t="shared" si="4"/>
        <v>1000</v>
      </c>
      <c r="J57" s="26">
        <f t="shared" si="4"/>
        <v>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1330</v>
      </c>
      <c r="P57" s="26">
        <f t="shared" si="4"/>
        <v>0</v>
      </c>
      <c r="Q57" s="26">
        <f t="shared" si="4"/>
        <v>2000</v>
      </c>
      <c r="R57" s="26">
        <f t="shared" si="4"/>
        <v>100</v>
      </c>
      <c r="S57" s="26">
        <f t="shared" si="4"/>
        <v>0</v>
      </c>
      <c r="T57" s="26">
        <f t="shared" si="4"/>
        <v>200</v>
      </c>
      <c r="U57" s="26">
        <f t="shared" si="4"/>
        <v>280</v>
      </c>
      <c r="V57" s="26">
        <f t="shared" si="4"/>
        <v>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500</v>
      </c>
      <c r="AA57" s="26">
        <f t="shared" si="4"/>
        <v>1500</v>
      </c>
      <c r="AB57" s="26">
        <f t="shared" si="4"/>
        <v>300</v>
      </c>
      <c r="AC57" s="26">
        <f t="shared" si="4"/>
        <v>0</v>
      </c>
      <c r="AD57" s="26">
        <f t="shared" si="4"/>
        <v>0</v>
      </c>
    </row>
    <row r="58" spans="1:31" x14ac:dyDescent="0.25">
      <c r="A58" s="24" t="s">
        <v>43</v>
      </c>
      <c r="B58" s="23">
        <v>110</v>
      </c>
      <c r="C58" s="23">
        <v>80</v>
      </c>
      <c r="D58" s="23">
        <v>45</v>
      </c>
      <c r="E58" s="23">
        <v>42</v>
      </c>
      <c r="F58" s="23">
        <v>42</v>
      </c>
      <c r="G58" s="23">
        <v>42</v>
      </c>
      <c r="H58" s="23">
        <v>60</v>
      </c>
      <c r="I58" s="23">
        <v>480</v>
      </c>
      <c r="J58" s="23">
        <v>100</v>
      </c>
      <c r="K58" s="23">
        <v>55</v>
      </c>
      <c r="L58" s="23">
        <v>80</v>
      </c>
      <c r="M58" s="23">
        <v>60</v>
      </c>
      <c r="N58" s="23">
        <v>110</v>
      </c>
      <c r="O58" s="23">
        <v>420</v>
      </c>
      <c r="P58" s="23">
        <v>220</v>
      </c>
      <c r="Q58" s="23">
        <v>330</v>
      </c>
      <c r="R58" s="23">
        <v>260</v>
      </c>
      <c r="S58" s="23">
        <v>275</v>
      </c>
      <c r="T58" s="23">
        <v>600</v>
      </c>
      <c r="U58" s="23">
        <v>180</v>
      </c>
      <c r="V58" s="23">
        <v>1200</v>
      </c>
      <c r="W58" s="23">
        <v>160</v>
      </c>
      <c r="X58" s="23">
        <v>180</v>
      </c>
      <c r="Y58" s="23">
        <v>150</v>
      </c>
      <c r="Z58" s="23">
        <v>70</v>
      </c>
      <c r="AA58" s="23">
        <v>56</v>
      </c>
      <c r="AB58" s="23">
        <v>15</v>
      </c>
      <c r="AC58" s="23">
        <v>242</v>
      </c>
      <c r="AD58" s="23"/>
    </row>
    <row r="59" spans="1:31" x14ac:dyDescent="0.25">
      <c r="A59" s="25" t="s">
        <v>44</v>
      </c>
      <c r="B59" s="26">
        <f>B57*B58/1000</f>
        <v>0</v>
      </c>
      <c r="C59" s="26">
        <f t="shared" ref="C59:AD59" si="5">C57*C58/1000</f>
        <v>120</v>
      </c>
      <c r="D59" s="26">
        <f t="shared" si="5"/>
        <v>0</v>
      </c>
      <c r="E59" s="26">
        <f t="shared" si="5"/>
        <v>63</v>
      </c>
      <c r="F59" s="26">
        <f t="shared" si="5"/>
        <v>0</v>
      </c>
      <c r="G59" s="26">
        <f t="shared" si="5"/>
        <v>25.2</v>
      </c>
      <c r="H59" s="26">
        <f t="shared" si="5"/>
        <v>30</v>
      </c>
      <c r="I59" s="26">
        <f t="shared" si="5"/>
        <v>480</v>
      </c>
      <c r="J59" s="26">
        <f t="shared" si="5"/>
        <v>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558.6</v>
      </c>
      <c r="P59" s="26">
        <f t="shared" si="5"/>
        <v>0</v>
      </c>
      <c r="Q59" s="26">
        <f t="shared" si="5"/>
        <v>660</v>
      </c>
      <c r="R59" s="26">
        <f t="shared" si="5"/>
        <v>26</v>
      </c>
      <c r="S59" s="26">
        <f t="shared" si="5"/>
        <v>0</v>
      </c>
      <c r="T59" s="26">
        <f t="shared" si="5"/>
        <v>120</v>
      </c>
      <c r="U59" s="26">
        <f t="shared" si="5"/>
        <v>50.4</v>
      </c>
      <c r="V59" s="26">
        <f t="shared" si="5"/>
        <v>0</v>
      </c>
      <c r="W59" s="26">
        <f t="shared" si="5"/>
        <v>0</v>
      </c>
      <c r="X59" s="26">
        <f t="shared" si="5"/>
        <v>0</v>
      </c>
      <c r="Y59" s="26">
        <f t="shared" si="5"/>
        <v>0</v>
      </c>
      <c r="Z59" s="26">
        <f t="shared" si="5"/>
        <v>35</v>
      </c>
      <c r="AA59" s="26">
        <f t="shared" si="5"/>
        <v>84</v>
      </c>
      <c r="AB59" s="26">
        <f t="shared" si="5"/>
        <v>4.5</v>
      </c>
      <c r="AC59" s="26">
        <f t="shared" si="5"/>
        <v>0</v>
      </c>
      <c r="AD59" s="26">
        <f t="shared" si="5"/>
        <v>0</v>
      </c>
      <c r="AE59" s="27">
        <f>SUM(B59:AD59)</f>
        <v>2256.7000000000003</v>
      </c>
    </row>
    <row r="60" spans="1:31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</row>
    <row r="62" spans="1:31" x14ac:dyDescent="0.25">
      <c r="B62" t="s">
        <v>45</v>
      </c>
      <c r="K62" t="s">
        <v>46</v>
      </c>
    </row>
    <row r="63" spans="1:31" ht="18.75" x14ac:dyDescent="0.25">
      <c r="A63" s="1"/>
      <c r="B63" s="1"/>
      <c r="C63" s="1"/>
      <c r="D63" s="2"/>
      <c r="E63" s="2"/>
      <c r="F63" s="1"/>
      <c r="G63" s="3" t="s">
        <v>0</v>
      </c>
      <c r="H63" s="2"/>
      <c r="I63" s="2"/>
      <c r="J63" s="2"/>
      <c r="K63" s="2"/>
      <c r="L63" s="1"/>
      <c r="M63" s="2"/>
      <c r="N63" s="2"/>
      <c r="O63" s="2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1" ht="15.75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1" x14ac:dyDescent="0.25">
      <c r="A65" s="1"/>
      <c r="B65" s="2"/>
      <c r="C65" s="6"/>
      <c r="D65" s="6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1" ht="15.75" x14ac:dyDescent="0.25">
      <c r="A66" s="7" t="s">
        <v>57</v>
      </c>
      <c r="B66" s="8"/>
      <c r="C66" s="2"/>
      <c r="D66" s="2"/>
      <c r="E66" s="2"/>
      <c r="F66" s="1"/>
      <c r="G66" s="2"/>
      <c r="H66" s="2"/>
      <c r="I66" s="2"/>
      <c r="J66" s="2"/>
      <c r="K66" s="2"/>
      <c r="L66" s="2"/>
      <c r="M66" s="1"/>
      <c r="N66" s="1"/>
      <c r="O66" s="2"/>
      <c r="P66" s="1"/>
      <c r="Q66" s="1"/>
      <c r="R66" s="2" t="s">
        <v>2</v>
      </c>
      <c r="S66" s="1"/>
      <c r="T66" s="1"/>
      <c r="U66" s="1"/>
      <c r="V66" s="1"/>
      <c r="W66" s="1"/>
      <c r="X66" s="1"/>
      <c r="Y66" s="1"/>
      <c r="Z66" s="1" t="s">
        <v>3</v>
      </c>
      <c r="AA66" s="1"/>
      <c r="AB66" s="1"/>
      <c r="AC66" s="1"/>
      <c r="AD66" s="1"/>
    </row>
    <row r="67" spans="1:31" x14ac:dyDescent="0.25">
      <c r="A67" s="1" t="s">
        <v>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9"/>
      <c r="M68" s="2"/>
      <c r="N68" s="2"/>
      <c r="O68" s="2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1" ht="15.75" x14ac:dyDescent="0.25">
      <c r="A69" s="9"/>
      <c r="B69" s="10"/>
      <c r="C69" s="11"/>
      <c r="D69" s="12" t="s">
        <v>5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1"/>
      <c r="R69" s="11"/>
      <c r="S69" s="11"/>
      <c r="T69" s="15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1" x14ac:dyDescent="0.25">
      <c r="A70" s="17"/>
      <c r="B70" s="28" t="s">
        <v>6</v>
      </c>
      <c r="C70" s="29"/>
      <c r="D70" s="29"/>
      <c r="E70" s="29"/>
      <c r="F70" s="29"/>
      <c r="G70" s="29"/>
      <c r="H70" s="29"/>
      <c r="I70" s="29"/>
      <c r="J70" s="29"/>
      <c r="K70" s="29"/>
      <c r="L70" s="29" t="s">
        <v>59</v>
      </c>
      <c r="M70" s="29"/>
      <c r="N70" s="29"/>
      <c r="O70" s="29"/>
      <c r="P70" s="29"/>
      <c r="Q70" s="29"/>
      <c r="R70" s="29"/>
      <c r="S70" s="29"/>
      <c r="T70" s="29"/>
      <c r="U70" s="28" t="s">
        <v>60</v>
      </c>
      <c r="V70" s="29"/>
      <c r="W70" s="29"/>
      <c r="X70" s="29"/>
      <c r="Y70" s="29"/>
      <c r="Z70" s="29"/>
      <c r="AA70" s="29"/>
      <c r="AB70" s="29"/>
      <c r="AC70" s="29"/>
      <c r="AD70" s="29"/>
    </row>
    <row r="71" spans="1:31" ht="36" x14ac:dyDescent="0.25">
      <c r="A71" s="18">
        <v>4</v>
      </c>
      <c r="B71" s="19" t="s">
        <v>9</v>
      </c>
      <c r="C71" s="19" t="s">
        <v>10</v>
      </c>
      <c r="D71" s="19" t="s">
        <v>11</v>
      </c>
      <c r="E71" s="19" t="s">
        <v>12</v>
      </c>
      <c r="F71" s="19" t="s">
        <v>13</v>
      </c>
      <c r="G71" s="19" t="s">
        <v>14</v>
      </c>
      <c r="H71" s="19" t="s">
        <v>15</v>
      </c>
      <c r="I71" s="19" t="s">
        <v>16</v>
      </c>
      <c r="J71" s="19" t="s">
        <v>17</v>
      </c>
      <c r="K71" s="19" t="s">
        <v>18</v>
      </c>
      <c r="L71" s="19" t="s">
        <v>19</v>
      </c>
      <c r="M71" s="20" t="s">
        <v>20</v>
      </c>
      <c r="N71" s="20" t="s">
        <v>21</v>
      </c>
      <c r="O71" s="21" t="s">
        <v>22</v>
      </c>
      <c r="P71" s="20" t="s">
        <v>23</v>
      </c>
      <c r="Q71" s="21" t="s">
        <v>24</v>
      </c>
      <c r="R71" s="20" t="s">
        <v>25</v>
      </c>
      <c r="S71" s="20" t="s">
        <v>26</v>
      </c>
      <c r="T71" s="21" t="s">
        <v>27</v>
      </c>
      <c r="U71" s="20" t="s">
        <v>28</v>
      </c>
      <c r="V71" s="21" t="s">
        <v>29</v>
      </c>
      <c r="W71" s="20" t="s">
        <v>30</v>
      </c>
      <c r="X71" s="21" t="s">
        <v>31</v>
      </c>
      <c r="Y71" s="20" t="s">
        <v>32</v>
      </c>
      <c r="Z71" s="21" t="s">
        <v>33</v>
      </c>
      <c r="AA71" s="20" t="s">
        <v>34</v>
      </c>
      <c r="AB71" s="19" t="s">
        <v>35</v>
      </c>
      <c r="AC71" s="19" t="s">
        <v>36</v>
      </c>
      <c r="AD71" s="19" t="s">
        <v>37</v>
      </c>
    </row>
    <row r="72" spans="1:31" x14ac:dyDescent="0.25">
      <c r="A72" s="22" t="s">
        <v>61</v>
      </c>
      <c r="B72" s="20"/>
      <c r="C72" s="20"/>
      <c r="D72" s="20"/>
      <c r="E72" s="23">
        <v>500</v>
      </c>
      <c r="F72" s="23"/>
      <c r="G72" s="23">
        <v>200</v>
      </c>
      <c r="H72" s="20"/>
      <c r="I72" s="23"/>
      <c r="J72" s="23"/>
      <c r="K72" s="23"/>
      <c r="L72" s="23"/>
      <c r="M72" s="20"/>
      <c r="N72" s="20">
        <v>1400</v>
      </c>
      <c r="O72" s="20">
        <v>1000</v>
      </c>
      <c r="P72" s="23"/>
      <c r="Q72" s="20"/>
      <c r="R72" s="23"/>
      <c r="S72" s="23"/>
      <c r="T72" s="23">
        <v>200</v>
      </c>
      <c r="U72" s="20"/>
      <c r="V72" s="20"/>
      <c r="W72" s="20"/>
      <c r="X72" s="23"/>
      <c r="Y72" s="20"/>
      <c r="Z72" s="23"/>
      <c r="AA72" s="23"/>
      <c r="AB72" s="23">
        <v>120</v>
      </c>
      <c r="AC72" s="23"/>
      <c r="AD72" s="23"/>
    </row>
    <row r="73" spans="1:31" x14ac:dyDescent="0.25">
      <c r="A73" s="22" t="s">
        <v>9</v>
      </c>
      <c r="B73" s="20">
        <v>1000</v>
      </c>
      <c r="C73" s="20"/>
      <c r="D73" s="20"/>
      <c r="E73" s="23"/>
      <c r="F73" s="23"/>
      <c r="G73" s="23">
        <v>200</v>
      </c>
      <c r="H73" s="20">
        <v>400</v>
      </c>
      <c r="I73" s="23"/>
      <c r="J73" s="23"/>
      <c r="K73" s="23"/>
      <c r="L73" s="23"/>
      <c r="M73" s="23"/>
      <c r="N73" s="20"/>
      <c r="O73" s="20"/>
      <c r="P73" s="23"/>
      <c r="Q73" s="20"/>
      <c r="R73" s="23"/>
      <c r="S73" s="23"/>
      <c r="T73" s="23">
        <v>300</v>
      </c>
      <c r="U73" s="20">
        <v>100</v>
      </c>
      <c r="V73" s="20"/>
      <c r="W73" s="20"/>
      <c r="X73" s="23"/>
      <c r="Y73" s="20"/>
      <c r="Z73" s="23"/>
      <c r="AA73" s="23"/>
      <c r="AB73" s="23">
        <v>100</v>
      </c>
      <c r="AC73" s="23"/>
      <c r="AD73" s="23"/>
    </row>
    <row r="74" spans="1:31" ht="24" x14ac:dyDescent="0.25">
      <c r="A74" s="22" t="s">
        <v>56</v>
      </c>
      <c r="B74" s="20"/>
      <c r="C74" s="20"/>
      <c r="D74" s="20"/>
      <c r="E74" s="23"/>
      <c r="F74" s="23"/>
      <c r="G74" s="23"/>
      <c r="H74" s="20"/>
      <c r="I74" s="23">
        <v>806</v>
      </c>
      <c r="J74" s="23"/>
      <c r="K74" s="23"/>
      <c r="L74" s="23"/>
      <c r="M74" s="23"/>
      <c r="N74" s="20"/>
      <c r="O74" s="20"/>
      <c r="P74" s="23"/>
      <c r="Q74" s="20"/>
      <c r="R74" s="23"/>
      <c r="S74" s="23"/>
      <c r="T74" s="23"/>
      <c r="U74" s="20"/>
      <c r="V74" s="20"/>
      <c r="W74" s="20"/>
      <c r="X74" s="23"/>
      <c r="Y74" s="20"/>
      <c r="Z74" s="23">
        <v>500</v>
      </c>
      <c r="AA74" s="23"/>
      <c r="AB74" s="23"/>
      <c r="AC74" s="23"/>
      <c r="AD74" s="23"/>
    </row>
    <row r="75" spans="1:31" x14ac:dyDescent="0.25">
      <c r="A75" s="24" t="s">
        <v>31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1" x14ac:dyDescent="0.25">
      <c r="A76" s="2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1" x14ac:dyDescent="0.25">
      <c r="A77" s="25" t="s">
        <v>42</v>
      </c>
      <c r="B77" s="26">
        <f t="shared" ref="B77:AD77" si="6">B72+B73+B74+B75+B76</f>
        <v>1000</v>
      </c>
      <c r="C77" s="26">
        <f t="shared" si="6"/>
        <v>0</v>
      </c>
      <c r="D77" s="26">
        <f t="shared" si="6"/>
        <v>0</v>
      </c>
      <c r="E77" s="26">
        <f t="shared" si="6"/>
        <v>500</v>
      </c>
      <c r="F77" s="26">
        <f t="shared" si="6"/>
        <v>0</v>
      </c>
      <c r="G77" s="26">
        <f t="shared" si="6"/>
        <v>400</v>
      </c>
      <c r="H77" s="26">
        <f t="shared" si="6"/>
        <v>400</v>
      </c>
      <c r="I77" s="26">
        <f t="shared" si="6"/>
        <v>806</v>
      </c>
      <c r="J77" s="26">
        <f t="shared" si="6"/>
        <v>0</v>
      </c>
      <c r="K77" s="26">
        <f t="shared" si="6"/>
        <v>0</v>
      </c>
      <c r="L77" s="26">
        <f t="shared" si="6"/>
        <v>0</v>
      </c>
      <c r="M77" s="26">
        <f t="shared" si="6"/>
        <v>0</v>
      </c>
      <c r="N77" s="26">
        <f t="shared" si="6"/>
        <v>1400</v>
      </c>
      <c r="O77" s="26">
        <f t="shared" si="6"/>
        <v>1000</v>
      </c>
      <c r="P77" s="26">
        <f t="shared" si="6"/>
        <v>0</v>
      </c>
      <c r="Q77" s="26">
        <f t="shared" si="6"/>
        <v>0</v>
      </c>
      <c r="R77" s="26">
        <f t="shared" si="6"/>
        <v>0</v>
      </c>
      <c r="S77" s="26">
        <f t="shared" si="6"/>
        <v>0</v>
      </c>
      <c r="T77" s="26">
        <f t="shared" si="6"/>
        <v>500</v>
      </c>
      <c r="U77" s="26">
        <f t="shared" si="6"/>
        <v>100</v>
      </c>
      <c r="V77" s="26">
        <f t="shared" si="6"/>
        <v>0</v>
      </c>
      <c r="W77" s="26">
        <f t="shared" si="6"/>
        <v>0</v>
      </c>
      <c r="X77" s="26">
        <f t="shared" si="6"/>
        <v>0</v>
      </c>
      <c r="Y77" s="26">
        <f t="shared" si="6"/>
        <v>0</v>
      </c>
      <c r="Z77" s="26">
        <f t="shared" si="6"/>
        <v>500</v>
      </c>
      <c r="AA77" s="26">
        <f t="shared" si="6"/>
        <v>0</v>
      </c>
      <c r="AB77" s="26">
        <f t="shared" si="6"/>
        <v>220</v>
      </c>
      <c r="AC77" s="26">
        <f t="shared" si="6"/>
        <v>0</v>
      </c>
      <c r="AD77" s="26">
        <f t="shared" si="6"/>
        <v>0</v>
      </c>
    </row>
    <row r="78" spans="1:31" x14ac:dyDescent="0.25">
      <c r="A78" s="24" t="s">
        <v>43</v>
      </c>
      <c r="B78" s="23">
        <v>110</v>
      </c>
      <c r="C78" s="23">
        <v>80</v>
      </c>
      <c r="D78" s="23">
        <v>45</v>
      </c>
      <c r="E78" s="23">
        <v>42</v>
      </c>
      <c r="F78" s="23">
        <v>42</v>
      </c>
      <c r="G78" s="23">
        <v>42</v>
      </c>
      <c r="H78" s="23">
        <v>60</v>
      </c>
      <c r="I78" s="23">
        <v>480</v>
      </c>
      <c r="J78" s="23">
        <v>100</v>
      </c>
      <c r="K78" s="23">
        <v>55</v>
      </c>
      <c r="L78" s="23">
        <v>80</v>
      </c>
      <c r="M78" s="23">
        <v>60</v>
      </c>
      <c r="N78" s="23">
        <v>310</v>
      </c>
      <c r="O78" s="23">
        <v>420</v>
      </c>
      <c r="P78" s="23">
        <v>220</v>
      </c>
      <c r="Q78" s="23">
        <v>330</v>
      </c>
      <c r="R78" s="23">
        <v>260</v>
      </c>
      <c r="S78" s="23">
        <v>275</v>
      </c>
      <c r="T78" s="23">
        <v>600</v>
      </c>
      <c r="U78" s="23">
        <v>180</v>
      </c>
      <c r="V78" s="23">
        <v>1200</v>
      </c>
      <c r="W78" s="23">
        <v>160</v>
      </c>
      <c r="X78" s="23">
        <v>180</v>
      </c>
      <c r="Y78" s="23">
        <v>150</v>
      </c>
      <c r="Z78" s="23">
        <v>70</v>
      </c>
      <c r="AA78" s="23">
        <v>56</v>
      </c>
      <c r="AB78" s="23">
        <v>15</v>
      </c>
      <c r="AC78" s="23">
        <v>242</v>
      </c>
      <c r="AD78" s="23"/>
    </row>
    <row r="79" spans="1:31" x14ac:dyDescent="0.25">
      <c r="A79" s="25" t="s">
        <v>44</v>
      </c>
      <c r="B79" s="26">
        <f>B77*B78/1000</f>
        <v>110</v>
      </c>
      <c r="C79" s="26">
        <f t="shared" ref="C79:AD79" si="7">C77*C78/1000</f>
        <v>0</v>
      </c>
      <c r="D79" s="26">
        <f t="shared" si="7"/>
        <v>0</v>
      </c>
      <c r="E79" s="26">
        <f t="shared" si="7"/>
        <v>21</v>
      </c>
      <c r="F79" s="26">
        <f t="shared" si="7"/>
        <v>0</v>
      </c>
      <c r="G79" s="26">
        <f t="shared" si="7"/>
        <v>16.8</v>
      </c>
      <c r="H79" s="26">
        <f t="shared" si="7"/>
        <v>24</v>
      </c>
      <c r="I79" s="26">
        <f t="shared" si="7"/>
        <v>386.88</v>
      </c>
      <c r="J79" s="26">
        <f t="shared" si="7"/>
        <v>0</v>
      </c>
      <c r="K79" s="26">
        <f t="shared" si="7"/>
        <v>0</v>
      </c>
      <c r="L79" s="26">
        <f t="shared" si="7"/>
        <v>0</v>
      </c>
      <c r="M79" s="26">
        <f t="shared" si="7"/>
        <v>0</v>
      </c>
      <c r="N79" s="26">
        <f t="shared" si="7"/>
        <v>434</v>
      </c>
      <c r="O79" s="26">
        <f t="shared" si="7"/>
        <v>420</v>
      </c>
      <c r="P79" s="26">
        <f t="shared" si="7"/>
        <v>0</v>
      </c>
      <c r="Q79" s="26">
        <f t="shared" si="7"/>
        <v>0</v>
      </c>
      <c r="R79" s="26">
        <f t="shared" si="7"/>
        <v>0</v>
      </c>
      <c r="S79" s="26">
        <f t="shared" si="7"/>
        <v>0</v>
      </c>
      <c r="T79" s="26">
        <f t="shared" si="7"/>
        <v>300</v>
      </c>
      <c r="U79" s="26">
        <f t="shared" si="7"/>
        <v>18</v>
      </c>
      <c r="V79" s="26">
        <f t="shared" si="7"/>
        <v>0</v>
      </c>
      <c r="W79" s="26">
        <f t="shared" si="7"/>
        <v>0</v>
      </c>
      <c r="X79" s="26">
        <f t="shared" si="7"/>
        <v>0</v>
      </c>
      <c r="Y79" s="26">
        <f t="shared" si="7"/>
        <v>0</v>
      </c>
      <c r="Z79" s="26">
        <f t="shared" si="7"/>
        <v>35</v>
      </c>
      <c r="AA79" s="26">
        <f t="shared" si="7"/>
        <v>0</v>
      </c>
      <c r="AB79" s="26">
        <f t="shared" si="7"/>
        <v>3.3</v>
      </c>
      <c r="AC79" s="26">
        <f t="shared" si="7"/>
        <v>0</v>
      </c>
      <c r="AD79" s="26">
        <f t="shared" si="7"/>
        <v>0</v>
      </c>
      <c r="AE79" s="27">
        <f>SUM(B79:AD79)</f>
        <v>1768.98</v>
      </c>
    </row>
    <row r="80" spans="1:31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2" spans="1:30" x14ac:dyDescent="0.25">
      <c r="B82" t="s">
        <v>45</v>
      </c>
      <c r="K82" t="s">
        <v>46</v>
      </c>
    </row>
    <row r="84" spans="1:30" ht="18.75" x14ac:dyDescent="0.25">
      <c r="A84" s="1"/>
      <c r="B84" s="1"/>
      <c r="C84" s="1"/>
      <c r="D84" s="2"/>
      <c r="E84" s="2"/>
      <c r="F84" s="1"/>
      <c r="G84" s="3" t="s">
        <v>0</v>
      </c>
      <c r="H84" s="2"/>
      <c r="I84" s="2"/>
      <c r="J84" s="2"/>
      <c r="K84" s="2"/>
      <c r="L84" s="1"/>
      <c r="M84" s="2"/>
      <c r="N84" s="2"/>
      <c r="O84" s="2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2"/>
      <c r="C86" s="6"/>
      <c r="D86" s="6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x14ac:dyDescent="0.25">
      <c r="A87" s="7" t="s">
        <v>62</v>
      </c>
      <c r="B87" s="8"/>
      <c r="C87" s="2"/>
      <c r="D87" s="2"/>
      <c r="E87" s="2"/>
      <c r="F87" s="1"/>
      <c r="G87" s="2"/>
      <c r="H87" s="2"/>
      <c r="I87" s="2"/>
      <c r="J87" s="2"/>
      <c r="K87" s="2"/>
      <c r="L87" s="2"/>
      <c r="M87" s="1"/>
      <c r="N87" s="1"/>
      <c r="O87" s="2"/>
      <c r="P87" s="1"/>
      <c r="Q87" s="1"/>
      <c r="R87" s="2" t="s">
        <v>2</v>
      </c>
      <c r="S87" s="1"/>
      <c r="T87" s="1"/>
      <c r="U87" s="1"/>
      <c r="V87" s="1"/>
      <c r="W87" s="1"/>
      <c r="X87" s="1"/>
      <c r="Y87" s="1"/>
      <c r="Z87" s="1" t="s">
        <v>3</v>
      </c>
      <c r="AA87" s="1"/>
      <c r="AB87" s="1"/>
      <c r="AC87" s="1"/>
      <c r="AD87" s="1"/>
    </row>
    <row r="88" spans="1:30" x14ac:dyDescent="0.25">
      <c r="A88" s="1" t="s">
        <v>63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9"/>
      <c r="M89" s="2"/>
      <c r="N89" s="2"/>
      <c r="O89" s="2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x14ac:dyDescent="0.25">
      <c r="A90" s="9"/>
      <c r="B90" s="10"/>
      <c r="C90" s="11"/>
      <c r="D90" s="12" t="s">
        <v>5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1"/>
      <c r="R90" s="11"/>
      <c r="S90" s="11"/>
      <c r="T90" s="15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x14ac:dyDescent="0.25">
      <c r="A91" s="17"/>
      <c r="B91" s="28" t="s">
        <v>6</v>
      </c>
      <c r="C91" s="29"/>
      <c r="D91" s="29"/>
      <c r="E91" s="29"/>
      <c r="F91" s="29"/>
      <c r="G91" s="29"/>
      <c r="H91" s="29"/>
      <c r="I91" s="29"/>
      <c r="J91" s="29"/>
      <c r="K91" s="29"/>
      <c r="L91" s="29" t="s">
        <v>7</v>
      </c>
      <c r="M91" s="29"/>
      <c r="N91" s="29"/>
      <c r="O91" s="29"/>
      <c r="P91" s="29"/>
      <c r="Q91" s="29"/>
      <c r="R91" s="29"/>
      <c r="S91" s="29"/>
      <c r="T91" s="29"/>
      <c r="U91" s="28" t="s">
        <v>8</v>
      </c>
      <c r="V91" s="29"/>
      <c r="W91" s="29"/>
      <c r="X91" s="29"/>
      <c r="Y91" s="29"/>
      <c r="Z91" s="29"/>
      <c r="AA91" s="29"/>
      <c r="AB91" s="29"/>
      <c r="AC91" s="29"/>
      <c r="AD91" s="29"/>
    </row>
    <row r="92" spans="1:30" ht="36" x14ac:dyDescent="0.25">
      <c r="A92" s="18">
        <v>5</v>
      </c>
      <c r="B92" s="19" t="s">
        <v>9</v>
      </c>
      <c r="C92" s="19" t="s">
        <v>10</v>
      </c>
      <c r="D92" s="19" t="s">
        <v>11</v>
      </c>
      <c r="E92" s="19" t="s">
        <v>12</v>
      </c>
      <c r="F92" s="19" t="s">
        <v>13</v>
      </c>
      <c r="G92" s="19" t="s">
        <v>14</v>
      </c>
      <c r="H92" s="19" t="s">
        <v>15</v>
      </c>
      <c r="I92" s="19" t="s">
        <v>16</v>
      </c>
      <c r="J92" s="19" t="s">
        <v>17</v>
      </c>
      <c r="K92" s="19" t="s">
        <v>18</v>
      </c>
      <c r="L92" s="19" t="s">
        <v>19</v>
      </c>
      <c r="M92" s="20" t="s">
        <v>20</v>
      </c>
      <c r="N92" s="20" t="s">
        <v>21</v>
      </c>
      <c r="O92" s="21" t="s">
        <v>22</v>
      </c>
      <c r="P92" s="20" t="s">
        <v>23</v>
      </c>
      <c r="Q92" s="21" t="s">
        <v>24</v>
      </c>
      <c r="R92" s="20" t="s">
        <v>25</v>
      </c>
      <c r="S92" s="20" t="s">
        <v>26</v>
      </c>
      <c r="T92" s="21" t="s">
        <v>27</v>
      </c>
      <c r="U92" s="20" t="s">
        <v>28</v>
      </c>
      <c r="V92" s="21" t="s">
        <v>29</v>
      </c>
      <c r="W92" s="20" t="s">
        <v>30</v>
      </c>
      <c r="X92" s="21" t="s">
        <v>31</v>
      </c>
      <c r="Y92" s="20" t="s">
        <v>32</v>
      </c>
      <c r="Z92" s="21" t="s">
        <v>33</v>
      </c>
      <c r="AA92" s="20" t="s">
        <v>34</v>
      </c>
      <c r="AB92" s="19" t="s">
        <v>35</v>
      </c>
      <c r="AC92" s="19" t="s">
        <v>36</v>
      </c>
      <c r="AD92" s="19" t="s">
        <v>37</v>
      </c>
    </row>
    <row r="93" spans="1:30" ht="24" x14ac:dyDescent="0.25">
      <c r="A93" s="22" t="s">
        <v>64</v>
      </c>
      <c r="B93" s="20"/>
      <c r="C93" s="20"/>
      <c r="D93" s="20"/>
      <c r="E93" s="23">
        <v>1000</v>
      </c>
      <c r="F93" s="23"/>
      <c r="G93" s="23">
        <v>400</v>
      </c>
      <c r="H93" s="20">
        <v>500</v>
      </c>
      <c r="I93" s="23"/>
      <c r="J93" s="23"/>
      <c r="K93" s="23"/>
      <c r="L93" s="23">
        <v>500</v>
      </c>
      <c r="M93" s="20"/>
      <c r="N93" s="20"/>
      <c r="O93" s="20"/>
      <c r="P93" s="23">
        <v>1600</v>
      </c>
      <c r="Q93" s="20"/>
      <c r="R93" s="23">
        <v>195</v>
      </c>
      <c r="S93" s="23">
        <v>550</v>
      </c>
      <c r="T93" s="23">
        <v>250</v>
      </c>
      <c r="U93" s="20">
        <v>100</v>
      </c>
      <c r="V93" s="20"/>
      <c r="W93" s="20"/>
      <c r="X93" s="23"/>
      <c r="Y93" s="20"/>
      <c r="Z93" s="23"/>
      <c r="AA93" s="23"/>
      <c r="AB93" s="23">
        <v>170</v>
      </c>
      <c r="AC93" s="23"/>
      <c r="AD93" s="23"/>
    </row>
    <row r="94" spans="1:30" ht="36" x14ac:dyDescent="0.25">
      <c r="A94" s="22" t="s">
        <v>65</v>
      </c>
      <c r="B94" s="20"/>
      <c r="C94" s="20"/>
      <c r="D94" s="20"/>
      <c r="E94" s="23">
        <v>1500</v>
      </c>
      <c r="F94" s="23"/>
      <c r="G94" s="23">
        <v>300</v>
      </c>
      <c r="H94" s="20"/>
      <c r="I94" s="23"/>
      <c r="J94" s="23"/>
      <c r="K94" s="23"/>
      <c r="L94" s="23"/>
      <c r="M94" s="23"/>
      <c r="N94" s="20"/>
      <c r="O94" s="20">
        <v>1500</v>
      </c>
      <c r="P94" s="23"/>
      <c r="Q94" s="20"/>
      <c r="R94" s="23"/>
      <c r="S94" s="23"/>
      <c r="T94" s="23">
        <v>200</v>
      </c>
      <c r="U94" s="20">
        <v>100</v>
      </c>
      <c r="V94" s="20"/>
      <c r="W94" s="20"/>
      <c r="X94" s="23"/>
      <c r="Y94" s="20"/>
      <c r="Z94" s="23"/>
      <c r="AA94" s="23"/>
      <c r="AB94" s="23">
        <v>100</v>
      </c>
      <c r="AC94" s="23"/>
      <c r="AD94" s="23"/>
    </row>
    <row r="95" spans="1:30" x14ac:dyDescent="0.25">
      <c r="A95" s="22" t="s">
        <v>34</v>
      </c>
      <c r="B95" s="20"/>
      <c r="C95" s="20"/>
      <c r="D95" s="20"/>
      <c r="E95" s="23"/>
      <c r="F95" s="23"/>
      <c r="G95" s="23"/>
      <c r="H95" s="20"/>
      <c r="I95" s="23"/>
      <c r="J95" s="23"/>
      <c r="K95" s="23"/>
      <c r="L95" s="23"/>
      <c r="M95" s="23"/>
      <c r="N95" s="20"/>
      <c r="O95" s="20"/>
      <c r="P95" s="23"/>
      <c r="Q95" s="20"/>
      <c r="R95" s="23"/>
      <c r="S95" s="23"/>
      <c r="T95" s="23"/>
      <c r="U95" s="20"/>
      <c r="V95" s="20"/>
      <c r="W95" s="20"/>
      <c r="X95" s="23"/>
      <c r="Y95" s="20"/>
      <c r="Z95" s="23"/>
      <c r="AA95" s="23">
        <v>1500</v>
      </c>
      <c r="AB95" s="23"/>
      <c r="AC95" s="23"/>
      <c r="AD95" s="23"/>
    </row>
    <row r="96" spans="1:30" x14ac:dyDescent="0.25">
      <c r="A96" s="24" t="s">
        <v>40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>
        <v>100</v>
      </c>
      <c r="W96" s="23"/>
      <c r="X96" s="23"/>
      <c r="Y96" s="23"/>
      <c r="Z96" s="23">
        <v>500</v>
      </c>
      <c r="AA96" s="23"/>
      <c r="AB96" s="23"/>
      <c r="AC96" s="23"/>
      <c r="AD96" s="23"/>
    </row>
    <row r="97" spans="1:31" x14ac:dyDescent="0.25">
      <c r="A97" s="24" t="s">
        <v>66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>
        <v>2000</v>
      </c>
      <c r="X97" s="23"/>
      <c r="Y97" s="23"/>
      <c r="Z97" s="23"/>
      <c r="AA97" s="23"/>
      <c r="AB97" s="23"/>
      <c r="AC97" s="23"/>
      <c r="AD97" s="23"/>
    </row>
    <row r="98" spans="1:31" x14ac:dyDescent="0.25">
      <c r="A98" s="25" t="s">
        <v>42</v>
      </c>
      <c r="B98" s="26">
        <f t="shared" ref="B98:AD98" si="8">B93+B94+B95+B96+B97</f>
        <v>0</v>
      </c>
      <c r="C98" s="26">
        <f t="shared" si="8"/>
        <v>0</v>
      </c>
      <c r="D98" s="26">
        <f t="shared" si="8"/>
        <v>0</v>
      </c>
      <c r="E98" s="26">
        <f t="shared" si="8"/>
        <v>2500</v>
      </c>
      <c r="F98" s="26">
        <f t="shared" si="8"/>
        <v>0</v>
      </c>
      <c r="G98" s="26">
        <f t="shared" si="8"/>
        <v>700</v>
      </c>
      <c r="H98" s="26">
        <f t="shared" si="8"/>
        <v>500</v>
      </c>
      <c r="I98" s="26">
        <f t="shared" si="8"/>
        <v>0</v>
      </c>
      <c r="J98" s="26">
        <f t="shared" si="8"/>
        <v>0</v>
      </c>
      <c r="K98" s="26">
        <f t="shared" si="8"/>
        <v>0</v>
      </c>
      <c r="L98" s="26">
        <f t="shared" si="8"/>
        <v>500</v>
      </c>
      <c r="M98" s="26">
        <f t="shared" si="8"/>
        <v>0</v>
      </c>
      <c r="N98" s="26">
        <f t="shared" si="8"/>
        <v>0</v>
      </c>
      <c r="O98" s="26">
        <f t="shared" si="8"/>
        <v>1500</v>
      </c>
      <c r="P98" s="26">
        <f t="shared" si="8"/>
        <v>1600</v>
      </c>
      <c r="Q98" s="26">
        <f t="shared" si="8"/>
        <v>0</v>
      </c>
      <c r="R98" s="26">
        <f t="shared" si="8"/>
        <v>195</v>
      </c>
      <c r="S98" s="26">
        <f t="shared" si="8"/>
        <v>550</v>
      </c>
      <c r="T98" s="26">
        <f t="shared" si="8"/>
        <v>450</v>
      </c>
      <c r="U98" s="26">
        <f t="shared" si="8"/>
        <v>200</v>
      </c>
      <c r="V98" s="26">
        <f t="shared" si="8"/>
        <v>100</v>
      </c>
      <c r="W98" s="26">
        <f t="shared" si="8"/>
        <v>2000</v>
      </c>
      <c r="X98" s="26">
        <f t="shared" si="8"/>
        <v>0</v>
      </c>
      <c r="Y98" s="26">
        <f t="shared" si="8"/>
        <v>0</v>
      </c>
      <c r="Z98" s="26">
        <f t="shared" si="8"/>
        <v>500</v>
      </c>
      <c r="AA98" s="26">
        <f t="shared" si="8"/>
        <v>1500</v>
      </c>
      <c r="AB98" s="26">
        <f t="shared" si="8"/>
        <v>270</v>
      </c>
      <c r="AC98" s="26">
        <f t="shared" si="8"/>
        <v>0</v>
      </c>
      <c r="AD98" s="26">
        <f t="shared" si="8"/>
        <v>0</v>
      </c>
    </row>
    <row r="99" spans="1:31" x14ac:dyDescent="0.25">
      <c r="A99" s="24" t="s">
        <v>43</v>
      </c>
      <c r="B99" s="23">
        <v>110</v>
      </c>
      <c r="C99" s="23">
        <v>80</v>
      </c>
      <c r="D99" s="23">
        <v>45</v>
      </c>
      <c r="E99" s="23">
        <v>42</v>
      </c>
      <c r="F99" s="23">
        <v>42</v>
      </c>
      <c r="G99" s="23">
        <v>42</v>
      </c>
      <c r="H99" s="23">
        <v>60</v>
      </c>
      <c r="I99" s="23">
        <v>480</v>
      </c>
      <c r="J99" s="23">
        <v>100</v>
      </c>
      <c r="K99" s="23">
        <v>55</v>
      </c>
      <c r="L99" s="23">
        <v>80</v>
      </c>
      <c r="M99" s="23">
        <v>60</v>
      </c>
      <c r="N99" s="23">
        <v>110</v>
      </c>
      <c r="O99" s="23">
        <v>420</v>
      </c>
      <c r="P99" s="23">
        <v>220</v>
      </c>
      <c r="Q99" s="23">
        <v>330</v>
      </c>
      <c r="R99" s="23">
        <v>260</v>
      </c>
      <c r="S99" s="23">
        <v>275</v>
      </c>
      <c r="T99" s="23">
        <v>600</v>
      </c>
      <c r="U99" s="23">
        <v>180</v>
      </c>
      <c r="V99" s="23">
        <v>1200</v>
      </c>
      <c r="W99" s="23">
        <v>160</v>
      </c>
      <c r="X99" s="23">
        <v>180</v>
      </c>
      <c r="Y99" s="23">
        <v>150</v>
      </c>
      <c r="Z99" s="23">
        <v>70</v>
      </c>
      <c r="AA99" s="23">
        <v>56</v>
      </c>
      <c r="AB99" s="23">
        <v>15</v>
      </c>
      <c r="AC99" s="23">
        <v>242</v>
      </c>
      <c r="AD99" s="23"/>
    </row>
    <row r="100" spans="1:31" x14ac:dyDescent="0.25">
      <c r="A100" s="25" t="s">
        <v>44</v>
      </c>
      <c r="B100" s="26">
        <f>B98*B99/1000</f>
        <v>0</v>
      </c>
      <c r="C100" s="26">
        <f t="shared" ref="C100:AD100" si="9">C98*C99/1000</f>
        <v>0</v>
      </c>
      <c r="D100" s="26">
        <f t="shared" si="9"/>
        <v>0</v>
      </c>
      <c r="E100" s="26">
        <f t="shared" si="9"/>
        <v>105</v>
      </c>
      <c r="F100" s="26">
        <f t="shared" si="9"/>
        <v>0</v>
      </c>
      <c r="G100" s="26">
        <f t="shared" si="9"/>
        <v>29.4</v>
      </c>
      <c r="H100" s="26">
        <f t="shared" si="9"/>
        <v>30</v>
      </c>
      <c r="I100" s="26">
        <f t="shared" si="9"/>
        <v>0</v>
      </c>
      <c r="J100" s="26">
        <f t="shared" si="9"/>
        <v>0</v>
      </c>
      <c r="K100" s="26">
        <f t="shared" si="9"/>
        <v>0</v>
      </c>
      <c r="L100" s="26">
        <f t="shared" si="9"/>
        <v>40</v>
      </c>
      <c r="M100" s="26">
        <f t="shared" si="9"/>
        <v>0</v>
      </c>
      <c r="N100" s="26">
        <f t="shared" si="9"/>
        <v>0</v>
      </c>
      <c r="O100" s="26">
        <f t="shared" si="9"/>
        <v>630</v>
      </c>
      <c r="P100" s="26">
        <f t="shared" si="9"/>
        <v>352</v>
      </c>
      <c r="Q100" s="26">
        <f t="shared" si="9"/>
        <v>0</v>
      </c>
      <c r="R100" s="26">
        <f t="shared" si="9"/>
        <v>50.7</v>
      </c>
      <c r="S100" s="26">
        <f t="shared" si="9"/>
        <v>151.25</v>
      </c>
      <c r="T100" s="26">
        <f t="shared" si="9"/>
        <v>270</v>
      </c>
      <c r="U100" s="26">
        <f t="shared" si="9"/>
        <v>36</v>
      </c>
      <c r="V100" s="26">
        <f t="shared" si="9"/>
        <v>120</v>
      </c>
      <c r="W100" s="26">
        <f t="shared" si="9"/>
        <v>320</v>
      </c>
      <c r="X100" s="26">
        <f t="shared" si="9"/>
        <v>0</v>
      </c>
      <c r="Y100" s="26">
        <f t="shared" si="9"/>
        <v>0</v>
      </c>
      <c r="Z100" s="26">
        <f t="shared" si="9"/>
        <v>35</v>
      </c>
      <c r="AA100" s="26">
        <f t="shared" si="9"/>
        <v>84</v>
      </c>
      <c r="AB100" s="26">
        <f t="shared" si="9"/>
        <v>4.05</v>
      </c>
      <c r="AC100" s="26">
        <f t="shared" si="9"/>
        <v>0</v>
      </c>
      <c r="AD100" s="26">
        <f t="shared" si="9"/>
        <v>0</v>
      </c>
      <c r="AE100" s="27">
        <f>SUM(B100:AD100)</f>
        <v>2257.4000000000005</v>
      </c>
    </row>
    <row r="101" spans="1:3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3" spans="1:31" x14ac:dyDescent="0.25">
      <c r="B103" t="s">
        <v>45</v>
      </c>
      <c r="K103" t="s">
        <v>46</v>
      </c>
    </row>
    <row r="105" spans="1:31" ht="18.75" x14ac:dyDescent="0.25">
      <c r="A105" s="1"/>
      <c r="B105" s="1"/>
      <c r="C105" s="1"/>
      <c r="D105" s="2"/>
      <c r="E105" s="2"/>
      <c r="F105" s="1"/>
      <c r="G105" s="3" t="s">
        <v>0</v>
      </c>
      <c r="H105" s="2"/>
      <c r="I105" s="2"/>
      <c r="J105" s="2"/>
      <c r="K105" s="2"/>
      <c r="L105" s="1"/>
      <c r="M105" s="2"/>
      <c r="N105" s="2"/>
      <c r="O105" s="2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1" ht="15.75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1" x14ac:dyDescent="0.25">
      <c r="A107" s="1"/>
      <c r="B107" s="2"/>
      <c r="C107" s="6"/>
      <c r="D107" s="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1" ht="15.75" x14ac:dyDescent="0.25">
      <c r="A108" s="7" t="s">
        <v>67</v>
      </c>
      <c r="B108" s="8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1"/>
      <c r="N108" s="1"/>
      <c r="O108" s="2"/>
      <c r="P108" s="1"/>
      <c r="Q108" s="1"/>
      <c r="R108" s="2" t="s">
        <v>2</v>
      </c>
      <c r="S108" s="1"/>
      <c r="T108" s="1"/>
      <c r="U108" s="1"/>
      <c r="V108" s="1"/>
      <c r="W108" s="1"/>
      <c r="X108" s="1"/>
      <c r="Y108" s="1"/>
      <c r="Z108" s="1" t="s">
        <v>3</v>
      </c>
      <c r="AA108" s="1"/>
      <c r="AB108" s="1"/>
      <c r="AC108" s="1"/>
      <c r="AD108" s="1"/>
    </row>
    <row r="109" spans="1:31" x14ac:dyDescent="0.25">
      <c r="A109" s="1" t="s">
        <v>68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9"/>
      <c r="M110" s="2"/>
      <c r="N110" s="2"/>
      <c r="O110" s="2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1" ht="15.75" x14ac:dyDescent="0.25">
      <c r="A111" s="9"/>
      <c r="B111" s="10"/>
      <c r="C111" s="11"/>
      <c r="D111" s="12" t="s">
        <v>5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4"/>
      <c r="Q111" s="11"/>
      <c r="R111" s="11"/>
      <c r="S111" s="11"/>
      <c r="T111" s="15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:31" x14ac:dyDescent="0.25">
      <c r="A112" s="17"/>
      <c r="B112" s="28" t="s">
        <v>6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29" t="s">
        <v>7</v>
      </c>
      <c r="M112" s="29"/>
      <c r="N112" s="29"/>
      <c r="O112" s="29"/>
      <c r="P112" s="29"/>
      <c r="Q112" s="29"/>
      <c r="R112" s="29"/>
      <c r="S112" s="29"/>
      <c r="T112" s="29"/>
      <c r="U112" s="28" t="s">
        <v>8</v>
      </c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:31" ht="36" x14ac:dyDescent="0.25">
      <c r="A113" s="18">
        <v>6</v>
      </c>
      <c r="B113" s="19" t="s">
        <v>9</v>
      </c>
      <c r="C113" s="19" t="s">
        <v>10</v>
      </c>
      <c r="D113" s="19" t="s">
        <v>11</v>
      </c>
      <c r="E113" s="19" t="s">
        <v>12</v>
      </c>
      <c r="F113" s="19" t="s">
        <v>13</v>
      </c>
      <c r="G113" s="19" t="s">
        <v>14</v>
      </c>
      <c r="H113" s="19" t="s">
        <v>15</v>
      </c>
      <c r="I113" s="19" t="s">
        <v>16</v>
      </c>
      <c r="J113" s="19" t="s">
        <v>17</v>
      </c>
      <c r="K113" s="19" t="s">
        <v>18</v>
      </c>
      <c r="L113" s="19" t="s">
        <v>19</v>
      </c>
      <c r="M113" s="20" t="s">
        <v>20</v>
      </c>
      <c r="N113" s="20" t="s">
        <v>21</v>
      </c>
      <c r="O113" s="21" t="s">
        <v>22</v>
      </c>
      <c r="P113" s="20" t="s">
        <v>23</v>
      </c>
      <c r="Q113" s="21" t="s">
        <v>24</v>
      </c>
      <c r="R113" s="20" t="s">
        <v>25</v>
      </c>
      <c r="S113" s="20" t="s">
        <v>26</v>
      </c>
      <c r="T113" s="21" t="s">
        <v>27</v>
      </c>
      <c r="U113" s="20" t="s">
        <v>28</v>
      </c>
      <c r="V113" s="21" t="s">
        <v>29</v>
      </c>
      <c r="W113" s="20" t="s">
        <v>30</v>
      </c>
      <c r="X113" s="21" t="s">
        <v>31</v>
      </c>
      <c r="Y113" s="20" t="s">
        <v>32</v>
      </c>
      <c r="Z113" s="21" t="s">
        <v>33</v>
      </c>
      <c r="AA113" s="20" t="s">
        <v>34</v>
      </c>
      <c r="AB113" s="19" t="s">
        <v>35</v>
      </c>
      <c r="AC113" s="19" t="s">
        <v>36</v>
      </c>
      <c r="AD113" s="19" t="s">
        <v>37</v>
      </c>
    </row>
    <row r="114" spans="1:31" ht="24" x14ac:dyDescent="0.25">
      <c r="A114" s="22" t="s">
        <v>69</v>
      </c>
      <c r="B114" s="20"/>
      <c r="C114" s="20"/>
      <c r="D114" s="20"/>
      <c r="E114" s="23"/>
      <c r="F114" s="23"/>
      <c r="G114" s="23"/>
      <c r="H114" s="20"/>
      <c r="I114" s="23"/>
      <c r="J114" s="23">
        <v>3000</v>
      </c>
      <c r="K114" s="23">
        <v>500</v>
      </c>
      <c r="L114" s="23">
        <v>500</v>
      </c>
      <c r="M114" s="20"/>
      <c r="N114" s="20"/>
      <c r="O114" s="20"/>
      <c r="P114" s="23"/>
      <c r="Q114" s="20"/>
      <c r="R114" s="23"/>
      <c r="S114" s="23"/>
      <c r="T114" s="23">
        <v>300</v>
      </c>
      <c r="U114" s="20"/>
      <c r="V114" s="20"/>
      <c r="W114" s="20"/>
      <c r="X114" s="23"/>
      <c r="Y114" s="20"/>
      <c r="Z114" s="23">
        <v>200</v>
      </c>
      <c r="AA114" s="23"/>
      <c r="AB114" s="23">
        <v>170</v>
      </c>
      <c r="AC114" s="23"/>
      <c r="AD114" s="23"/>
    </row>
    <row r="115" spans="1:31" ht="24" x14ac:dyDescent="0.25">
      <c r="A115" s="22" t="s">
        <v>70</v>
      </c>
      <c r="B115" s="20"/>
      <c r="C115" s="20"/>
      <c r="D115" s="20"/>
      <c r="E115" s="23"/>
      <c r="F115" s="23"/>
      <c r="G115" s="23">
        <v>400</v>
      </c>
      <c r="H115" s="20">
        <v>500</v>
      </c>
      <c r="I115" s="23"/>
      <c r="J115" s="23"/>
      <c r="K115" s="23"/>
      <c r="L115" s="23"/>
      <c r="M115" s="23">
        <v>2000</v>
      </c>
      <c r="N115" s="20"/>
      <c r="O115" s="20"/>
      <c r="P115" s="23">
        <v>1500</v>
      </c>
      <c r="Q115" s="20"/>
      <c r="R115" s="23"/>
      <c r="S115" s="23"/>
      <c r="T115" s="23">
        <v>200</v>
      </c>
      <c r="U115" s="20">
        <v>100</v>
      </c>
      <c r="V115" s="20"/>
      <c r="W115" s="20"/>
      <c r="X115" s="23"/>
      <c r="Y115" s="20"/>
      <c r="Z115" s="23"/>
      <c r="AA115" s="23"/>
      <c r="AB115" s="23">
        <v>200</v>
      </c>
      <c r="AC115" s="23"/>
      <c r="AD115" s="23"/>
    </row>
    <row r="116" spans="1:31" x14ac:dyDescent="0.25">
      <c r="A116" s="22" t="s">
        <v>34</v>
      </c>
      <c r="B116" s="20"/>
      <c r="C116" s="20"/>
      <c r="D116" s="20"/>
      <c r="E116" s="23"/>
      <c r="F116" s="23"/>
      <c r="G116" s="23"/>
      <c r="H116" s="20"/>
      <c r="I116" s="23"/>
      <c r="J116" s="23"/>
      <c r="K116" s="23"/>
      <c r="L116" s="23"/>
      <c r="M116" s="23"/>
      <c r="N116" s="20"/>
      <c r="O116" s="20"/>
      <c r="P116" s="23"/>
      <c r="Q116" s="20"/>
      <c r="R116" s="23"/>
      <c r="S116" s="23"/>
      <c r="T116" s="23"/>
      <c r="U116" s="20"/>
      <c r="V116" s="20"/>
      <c r="W116" s="20"/>
      <c r="X116" s="23"/>
      <c r="Y116" s="20"/>
      <c r="Z116" s="23"/>
      <c r="AA116" s="23">
        <v>1500</v>
      </c>
      <c r="AB116" s="23"/>
      <c r="AC116" s="23"/>
      <c r="AD116" s="23"/>
    </row>
    <row r="117" spans="1:31" x14ac:dyDescent="0.25">
      <c r="A117" s="24" t="s">
        <v>56</v>
      </c>
      <c r="B117" s="23"/>
      <c r="C117" s="23"/>
      <c r="D117" s="23"/>
      <c r="E117" s="23"/>
      <c r="F117" s="23"/>
      <c r="G117" s="23"/>
      <c r="H117" s="23"/>
      <c r="I117" s="23">
        <v>1325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>
        <v>500</v>
      </c>
      <c r="AA117" s="23"/>
      <c r="AB117" s="23"/>
      <c r="AC117" s="23"/>
      <c r="AD117" s="23"/>
    </row>
    <row r="118" spans="1:31" x14ac:dyDescent="0.25">
      <c r="A118" s="24" t="s">
        <v>66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>
        <v>2000</v>
      </c>
      <c r="Z118" s="23"/>
      <c r="AA118" s="23"/>
      <c r="AB118" s="23"/>
      <c r="AC118" s="23"/>
      <c r="AD118" s="23"/>
    </row>
    <row r="119" spans="1:31" x14ac:dyDescent="0.25">
      <c r="A119" s="25" t="s">
        <v>42</v>
      </c>
      <c r="B119" s="26">
        <f t="shared" ref="B119:AD119" si="10">B114+B115+B116+B117+B118</f>
        <v>0</v>
      </c>
      <c r="C119" s="26">
        <f t="shared" si="10"/>
        <v>0</v>
      </c>
      <c r="D119" s="26">
        <f t="shared" si="10"/>
        <v>0</v>
      </c>
      <c r="E119" s="26">
        <f t="shared" si="10"/>
        <v>0</v>
      </c>
      <c r="F119" s="26">
        <f t="shared" si="10"/>
        <v>0</v>
      </c>
      <c r="G119" s="26">
        <f t="shared" si="10"/>
        <v>400</v>
      </c>
      <c r="H119" s="26">
        <f t="shared" si="10"/>
        <v>500</v>
      </c>
      <c r="I119" s="26">
        <f t="shared" si="10"/>
        <v>1325</v>
      </c>
      <c r="J119" s="26">
        <f t="shared" si="10"/>
        <v>3000</v>
      </c>
      <c r="K119" s="26">
        <f t="shared" si="10"/>
        <v>500</v>
      </c>
      <c r="L119" s="26">
        <f t="shared" si="10"/>
        <v>500</v>
      </c>
      <c r="M119" s="26">
        <f t="shared" si="10"/>
        <v>2000</v>
      </c>
      <c r="N119" s="26">
        <f t="shared" si="10"/>
        <v>0</v>
      </c>
      <c r="O119" s="26">
        <f t="shared" si="10"/>
        <v>0</v>
      </c>
      <c r="P119" s="26">
        <f t="shared" si="10"/>
        <v>1500</v>
      </c>
      <c r="Q119" s="26">
        <f t="shared" si="10"/>
        <v>0</v>
      </c>
      <c r="R119" s="26">
        <f t="shared" si="10"/>
        <v>0</v>
      </c>
      <c r="S119" s="26">
        <f t="shared" si="10"/>
        <v>0</v>
      </c>
      <c r="T119" s="26">
        <f t="shared" si="10"/>
        <v>500</v>
      </c>
      <c r="U119" s="26">
        <f t="shared" si="10"/>
        <v>100</v>
      </c>
      <c r="V119" s="26">
        <f t="shared" si="10"/>
        <v>0</v>
      </c>
      <c r="W119" s="26">
        <f t="shared" si="10"/>
        <v>0</v>
      </c>
      <c r="X119" s="26">
        <f t="shared" si="10"/>
        <v>0</v>
      </c>
      <c r="Y119" s="26">
        <f t="shared" si="10"/>
        <v>2000</v>
      </c>
      <c r="Z119" s="26">
        <f t="shared" si="10"/>
        <v>700</v>
      </c>
      <c r="AA119" s="26">
        <f t="shared" si="10"/>
        <v>1500</v>
      </c>
      <c r="AB119" s="26">
        <f t="shared" si="10"/>
        <v>370</v>
      </c>
      <c r="AC119" s="26">
        <f t="shared" si="10"/>
        <v>0</v>
      </c>
      <c r="AD119" s="26">
        <f t="shared" si="10"/>
        <v>0</v>
      </c>
    </row>
    <row r="120" spans="1:31" x14ac:dyDescent="0.25">
      <c r="A120" s="24" t="s">
        <v>43</v>
      </c>
      <c r="B120" s="23">
        <v>110</v>
      </c>
      <c r="C120" s="23">
        <v>80</v>
      </c>
      <c r="D120" s="23">
        <v>45</v>
      </c>
      <c r="E120" s="23">
        <v>42</v>
      </c>
      <c r="F120" s="23">
        <v>42</v>
      </c>
      <c r="G120" s="23">
        <v>42</v>
      </c>
      <c r="H120" s="23">
        <v>60</v>
      </c>
      <c r="I120" s="23">
        <v>480</v>
      </c>
      <c r="J120" s="23">
        <v>100</v>
      </c>
      <c r="K120" s="23">
        <v>55</v>
      </c>
      <c r="L120" s="23">
        <v>80</v>
      </c>
      <c r="M120" s="23">
        <v>60</v>
      </c>
      <c r="N120" s="23">
        <v>110</v>
      </c>
      <c r="O120" s="23">
        <v>420</v>
      </c>
      <c r="P120" s="23">
        <v>220</v>
      </c>
      <c r="Q120" s="23">
        <v>330</v>
      </c>
      <c r="R120" s="23">
        <v>260</v>
      </c>
      <c r="S120" s="23">
        <v>275</v>
      </c>
      <c r="T120" s="23">
        <v>600</v>
      </c>
      <c r="U120" s="23">
        <v>180</v>
      </c>
      <c r="V120" s="23">
        <v>1200</v>
      </c>
      <c r="W120" s="23">
        <v>160</v>
      </c>
      <c r="X120" s="23">
        <v>180</v>
      </c>
      <c r="Y120" s="23">
        <v>150</v>
      </c>
      <c r="Z120" s="23">
        <v>70</v>
      </c>
      <c r="AA120" s="23">
        <v>56</v>
      </c>
      <c r="AB120" s="23">
        <v>15</v>
      </c>
      <c r="AC120" s="23">
        <v>242</v>
      </c>
      <c r="AD120" s="23"/>
    </row>
    <row r="121" spans="1:31" x14ac:dyDescent="0.25">
      <c r="A121" s="25" t="s">
        <v>44</v>
      </c>
      <c r="B121" s="26">
        <f>B119*B120/1000</f>
        <v>0</v>
      </c>
      <c r="C121" s="26">
        <f t="shared" ref="C121:AD121" si="11">C119*C120/1000</f>
        <v>0</v>
      </c>
      <c r="D121" s="26">
        <f t="shared" si="11"/>
        <v>0</v>
      </c>
      <c r="E121" s="26">
        <f t="shared" si="11"/>
        <v>0</v>
      </c>
      <c r="F121" s="26">
        <f t="shared" si="11"/>
        <v>0</v>
      </c>
      <c r="G121" s="26">
        <f t="shared" si="11"/>
        <v>16.8</v>
      </c>
      <c r="H121" s="26">
        <f t="shared" si="11"/>
        <v>30</v>
      </c>
      <c r="I121" s="26">
        <f t="shared" si="11"/>
        <v>636</v>
      </c>
      <c r="J121" s="26">
        <f t="shared" si="11"/>
        <v>300</v>
      </c>
      <c r="K121" s="26">
        <f t="shared" si="11"/>
        <v>27.5</v>
      </c>
      <c r="L121" s="26">
        <f t="shared" si="11"/>
        <v>40</v>
      </c>
      <c r="M121" s="26">
        <f t="shared" si="11"/>
        <v>120</v>
      </c>
      <c r="N121" s="26">
        <f t="shared" si="11"/>
        <v>0</v>
      </c>
      <c r="O121" s="26">
        <f t="shared" si="11"/>
        <v>0</v>
      </c>
      <c r="P121" s="26">
        <f t="shared" si="11"/>
        <v>330</v>
      </c>
      <c r="Q121" s="26">
        <f t="shared" si="11"/>
        <v>0</v>
      </c>
      <c r="R121" s="26">
        <f t="shared" si="11"/>
        <v>0</v>
      </c>
      <c r="S121" s="26">
        <f t="shared" si="11"/>
        <v>0</v>
      </c>
      <c r="T121" s="26">
        <f t="shared" si="11"/>
        <v>300</v>
      </c>
      <c r="U121" s="26">
        <f t="shared" si="11"/>
        <v>18</v>
      </c>
      <c r="V121" s="26">
        <f t="shared" si="11"/>
        <v>0</v>
      </c>
      <c r="W121" s="26">
        <f t="shared" si="11"/>
        <v>0</v>
      </c>
      <c r="X121" s="26">
        <f t="shared" si="11"/>
        <v>0</v>
      </c>
      <c r="Y121" s="26">
        <f t="shared" si="11"/>
        <v>300</v>
      </c>
      <c r="Z121" s="26">
        <f t="shared" si="11"/>
        <v>49</v>
      </c>
      <c r="AA121" s="26">
        <f t="shared" si="11"/>
        <v>84</v>
      </c>
      <c r="AB121" s="26">
        <f t="shared" si="11"/>
        <v>5.55</v>
      </c>
      <c r="AC121" s="26">
        <f t="shared" si="11"/>
        <v>0</v>
      </c>
      <c r="AD121" s="26">
        <f t="shared" si="11"/>
        <v>0</v>
      </c>
      <c r="AE121" s="27">
        <f>SUM(B121:AD121)</f>
        <v>2256.8500000000004</v>
      </c>
    </row>
    <row r="122" spans="1:31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4" spans="1:31" x14ac:dyDescent="0.25">
      <c r="B124" t="s">
        <v>45</v>
      </c>
      <c r="K124" t="s">
        <v>46</v>
      </c>
    </row>
  </sheetData>
  <mergeCells count="18">
    <mergeCell ref="B8:K8"/>
    <mergeCell ref="L8:T8"/>
    <mergeCell ref="U8:AD8"/>
    <mergeCell ref="B29:K29"/>
    <mergeCell ref="L29:T29"/>
    <mergeCell ref="U29:AD29"/>
    <mergeCell ref="B50:K50"/>
    <mergeCell ref="L50:T50"/>
    <mergeCell ref="U50:AD50"/>
    <mergeCell ref="B70:K70"/>
    <mergeCell ref="L70:T70"/>
    <mergeCell ref="U70:AD70"/>
    <mergeCell ref="B91:K91"/>
    <mergeCell ref="L91:T91"/>
    <mergeCell ref="U91:AD91"/>
    <mergeCell ref="B112:K112"/>
    <mergeCell ref="L112:T112"/>
    <mergeCell ref="U112:AD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2021-09-07T07:09:57Z</dcterms:modified>
</cp:coreProperties>
</file>